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3.xml" ContentType="application/vnd.ms-office.chartstyle+xml"/>
  <Override PartName="/xl/charts/colors3.xml" ContentType="application/vnd.ms-office.chartcolorstyle+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3098698\Desktop\"/>
    </mc:Choice>
  </mc:AlternateContent>
  <bookViews>
    <workbookView xWindow="0" yWindow="0" windowWidth="23040" windowHeight="9072"/>
  </bookViews>
  <sheets>
    <sheet name="Index" sheetId="4" r:id="rId1"/>
    <sheet name="References" sheetId="8" r:id="rId2"/>
    <sheet name="Targets " sheetId="7" r:id="rId3"/>
    <sheet name="Focus Area " sheetId="6" r:id="rId4"/>
    <sheet name="GRI Mapping" sheetId="5" r:id="rId5"/>
    <sheet name="SDG Mapping" sheetId="9" r:id="rId6"/>
    <sheet name="TCFD" sheetId="10" r:id="rId7"/>
    <sheet name="Stakeholder Engagement" sheetId="11" r:id="rId8"/>
    <sheet name="Double Materiality" sheetId="12" r:id="rId9"/>
    <sheet name="International Certifications" sheetId="13" r:id="rId10"/>
    <sheet name="Value Creation Model" sheetId="14" r:id="rId11"/>
    <sheet name="Environment" sheetId="1" r:id="rId12"/>
    <sheet name="Environment Dashboard " sheetId="16" r:id="rId13"/>
    <sheet name="Social" sheetId="2" r:id="rId14"/>
    <sheet name="Social Dashboard " sheetId="19" r:id="rId15"/>
    <sheet name="Governance" sheetId="3" r:id="rId16"/>
    <sheet name="Social Dashboard" sheetId="17" state="hidden" r:id="rId17"/>
  </sheets>
  <externalReferences>
    <externalReference r:id="rId18"/>
    <externalReference r:id="rId19"/>
    <externalReference r:id="rId20"/>
  </externalReferences>
  <definedNames>
    <definedName name="_Toc144212798" localSheetId="6">TCFD!$A$8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F44" i="2"/>
  <c r="D44" i="2"/>
  <c r="C44" i="2"/>
  <c r="H21" i="2"/>
  <c r="G21" i="2"/>
  <c r="F21" i="2"/>
  <c r="E21" i="2"/>
  <c r="G14" i="2"/>
  <c r="F14" i="2"/>
</calcChain>
</file>

<file path=xl/sharedStrings.xml><?xml version="1.0" encoding="utf-8"?>
<sst xmlns="http://schemas.openxmlformats.org/spreadsheetml/2006/main" count="1227" uniqueCount="714">
  <si>
    <t>ENVIRONMENT - KEY PARAMETERS</t>
  </si>
  <si>
    <t>Index</t>
  </si>
  <si>
    <t>Website</t>
  </si>
  <si>
    <t>Unit</t>
  </si>
  <si>
    <t>FY 22</t>
  </si>
  <si>
    <t>FY 21</t>
  </si>
  <si>
    <t>FY 20</t>
  </si>
  <si>
    <t>FY 19</t>
  </si>
  <si>
    <t>FY 18</t>
  </si>
  <si>
    <t>Climate Change</t>
  </si>
  <si>
    <t>Energy</t>
  </si>
  <si>
    <t xml:space="preserve">     Energy Consumption (within the organization)</t>
  </si>
  <si>
    <t xml:space="preserve">     Energy Consumption (outside the organization)</t>
  </si>
  <si>
    <t xml:space="preserve">     Specific Energy Consumption</t>
  </si>
  <si>
    <t xml:space="preserve">     Energy Consumption of Subsidiaries</t>
  </si>
  <si>
    <t xml:space="preserve">          Specific Energy Consumption</t>
  </si>
  <si>
    <t xml:space="preserve">          Energy Consumption (within the organization)</t>
  </si>
  <si>
    <t>Resources</t>
  </si>
  <si>
    <t>Water Resources</t>
  </si>
  <si>
    <t xml:space="preserve">     Water Consumption of Subsidiaries</t>
  </si>
  <si>
    <t xml:space="preserve">          Specific Water Consumption</t>
  </si>
  <si>
    <t xml:space="preserve">          Total Water Consumption</t>
  </si>
  <si>
    <t>%</t>
  </si>
  <si>
    <t xml:space="preserve">    Waste Generation of Subsidiaries</t>
  </si>
  <si>
    <t xml:space="preserve">          Hazardous</t>
  </si>
  <si>
    <t xml:space="preserve">          Non-Hazardous</t>
  </si>
  <si>
    <t>Wastewater</t>
  </si>
  <si>
    <t xml:space="preserve">     Specific Dust Emission Intensity (PM)</t>
  </si>
  <si>
    <t xml:space="preserve">     Specific NOx Emission Intensity</t>
  </si>
  <si>
    <t xml:space="preserve">     Specific SOx Emission Intensity</t>
  </si>
  <si>
    <t>Biodiversity</t>
  </si>
  <si>
    <t>Nos</t>
  </si>
  <si>
    <t xml:space="preserve">     Saplings Planted</t>
  </si>
  <si>
    <t>SOCIAL - KEY PARAMETERS</t>
  </si>
  <si>
    <t>HR</t>
  </si>
  <si>
    <t>number</t>
  </si>
  <si>
    <t xml:space="preserve">          Management</t>
  </si>
  <si>
    <t xml:space="preserve">          Non-Management</t>
  </si>
  <si>
    <t xml:space="preserve">     Permanent Women Employees</t>
  </si>
  <si>
    <t xml:space="preserve">     Differently Abled Employees</t>
  </si>
  <si>
    <t xml:space="preserve">     Contractual Employees</t>
  </si>
  <si>
    <t xml:space="preserve">     Employees at Site (Age-wise Segmentation)</t>
  </si>
  <si>
    <t xml:space="preserve">          &lt; 30 years</t>
  </si>
  <si>
    <t xml:space="preserve">          30 - 50 years</t>
  </si>
  <si>
    <t xml:space="preserve">          &gt; 50 years</t>
  </si>
  <si>
    <t xml:space="preserve">     Workforce represented through employee association(s) under the 
     provision of collective bargaining</t>
  </si>
  <si>
    <t xml:space="preserve">     Eligible employees receiving regular performance and career 
     development reviews</t>
  </si>
  <si>
    <t xml:space="preserve">     Employee productivity</t>
  </si>
  <si>
    <t xml:space="preserve">     Employee turnover rate</t>
  </si>
  <si>
    <t>Training</t>
  </si>
  <si>
    <t>hours</t>
  </si>
  <si>
    <t xml:space="preserve">     Total hours of safety training conducted</t>
  </si>
  <si>
    <t xml:space="preserve">          Permanent employees</t>
  </si>
  <si>
    <t xml:space="preserve">          Contractual employees</t>
  </si>
  <si>
    <t xml:space="preserve">     Average training hours per employee per annum</t>
  </si>
  <si>
    <t xml:space="preserve">          Management employees</t>
  </si>
  <si>
    <t xml:space="preserve">          Non-Management employees</t>
  </si>
  <si>
    <t xml:space="preserve">          Permanent Female employees</t>
  </si>
  <si>
    <t>Safety</t>
  </si>
  <si>
    <t xml:space="preserve">     Lost Time Injury (LTI)</t>
  </si>
  <si>
    <t xml:space="preserve">     Lost Time Injury Frequency Rate (LTIFR)</t>
  </si>
  <si>
    <t>per million manhours</t>
  </si>
  <si>
    <t xml:space="preserve">          LTIFR for employees</t>
  </si>
  <si>
    <t xml:space="preserve">          LTIFR for contractors</t>
  </si>
  <si>
    <t>Supply Chain Engagement</t>
  </si>
  <si>
    <t xml:space="preserve">     MSME Vendors</t>
  </si>
  <si>
    <t>Social Contribution</t>
  </si>
  <si>
    <t xml:space="preserve">     CSR Spend</t>
  </si>
  <si>
    <t>INR crores</t>
  </si>
  <si>
    <t>Customer Satisfaction</t>
  </si>
  <si>
    <t xml:space="preserve">     Customer meets conducted</t>
  </si>
  <si>
    <t xml:space="preserve">     Customer satisfaction index</t>
  </si>
  <si>
    <t>scale from 1 - 5</t>
  </si>
  <si>
    <t>GOVERNANCE - KEY PARAMETERS</t>
  </si>
  <si>
    <t>Total Board size</t>
  </si>
  <si>
    <t xml:space="preserve">               Independent Directors</t>
  </si>
  <si>
    <t xml:space="preserve">               Executive Directors</t>
  </si>
  <si>
    <t>Board Attendance</t>
  </si>
  <si>
    <t>Independent Directors in Audit Committee</t>
  </si>
  <si>
    <t>Independent Directors in Nominations &amp; Remunerations Committee</t>
  </si>
  <si>
    <t>Total Members</t>
  </si>
  <si>
    <t xml:space="preserve">                Independent Directors</t>
  </si>
  <si>
    <t>Number of meetings</t>
  </si>
  <si>
    <t>Total Members (Directors)</t>
  </si>
  <si>
    <t>Corporate Social Responsibility spends</t>
  </si>
  <si>
    <t>Total CSR expenditure</t>
  </si>
  <si>
    <t>Rs crore</t>
  </si>
  <si>
    <t>Investor Grievance redressal</t>
  </si>
  <si>
    <t>Shareholder's complaints received</t>
  </si>
  <si>
    <t>Shareholder's complaints resolved</t>
  </si>
  <si>
    <t>Shareholder's compaint pending resolution</t>
  </si>
  <si>
    <t xml:space="preserve">Whistleblower </t>
  </si>
  <si>
    <t>Whistleblower complaints received</t>
  </si>
  <si>
    <t>Whistleblower complaints resolved</t>
  </si>
  <si>
    <t>Whistleblower complaint under investigation</t>
  </si>
  <si>
    <t>Prevention of Sexual Harrassment at work</t>
  </si>
  <si>
    <t>Complaints pertaining to sexual Harrassment received</t>
  </si>
  <si>
    <t>Complaints pertaining to sexual Harrassment resolved</t>
  </si>
  <si>
    <t>Complaints pertaining to sexual Harrassment under investigation</t>
  </si>
  <si>
    <t>FY 23</t>
  </si>
  <si>
    <t xml:space="preserve">     Total Employees</t>
  </si>
  <si>
    <t xml:space="preserve">     Employee learning hours</t>
  </si>
  <si>
    <t xml:space="preserve">          TRIFR for employees</t>
  </si>
  <si>
    <t xml:space="preserve">          TRIFR for contractors</t>
  </si>
  <si>
    <t xml:space="preserve">     Total Recordable Injury Frequency Rate (TRIFR)</t>
  </si>
  <si>
    <t>Board of Directors</t>
  </si>
  <si>
    <t xml:space="preserve">               Nominee Directors</t>
  </si>
  <si>
    <t>Business Responsibility / Sustainability Reporting Committee</t>
  </si>
  <si>
    <t>Corporate Social Responsibility Committee</t>
  </si>
  <si>
    <t xml:space="preserve">     Absolute Emissions (Scope 1 &amp; Scope 2)</t>
  </si>
  <si>
    <t xml:space="preserve">     Specific Material Consumption</t>
  </si>
  <si>
    <t xml:space="preserve">     Specific Freshwater Consumption</t>
  </si>
  <si>
    <t>Waste</t>
  </si>
  <si>
    <t>Air Emissions</t>
  </si>
  <si>
    <r>
      <t>tCO</t>
    </r>
    <r>
      <rPr>
        <vertAlign val="subscript"/>
        <sz val="8"/>
        <rFont val="Calibri"/>
        <family val="2"/>
        <scheme val="minor"/>
      </rPr>
      <t>2</t>
    </r>
    <r>
      <rPr>
        <sz val="8"/>
        <rFont val="Calibri"/>
        <family val="2"/>
        <scheme val="minor"/>
      </rPr>
      <t>/MWh</t>
    </r>
  </si>
  <si>
    <r>
      <t>Metric tCO</t>
    </r>
    <r>
      <rPr>
        <vertAlign val="subscript"/>
        <sz val="8"/>
        <rFont val="Calibri"/>
        <family val="2"/>
        <scheme val="minor"/>
      </rPr>
      <t>2</t>
    </r>
  </si>
  <si>
    <t xml:space="preserve">JSW Energy Ratnagiri </t>
  </si>
  <si>
    <t xml:space="preserve">JSW Eenrgy Barmer </t>
  </si>
  <si>
    <t xml:space="preserve">JSW Eenrgy Vijaynagar </t>
  </si>
  <si>
    <t xml:space="preserve">JSW Energy Hydro </t>
  </si>
  <si>
    <t xml:space="preserve">JSW Energy Solar ( Vijaynagar) </t>
  </si>
  <si>
    <t>GJ</t>
  </si>
  <si>
    <t>GJ/MWh</t>
  </si>
  <si>
    <t xml:space="preserve">Oil </t>
  </si>
  <si>
    <t xml:space="preserve">Lignite </t>
  </si>
  <si>
    <t xml:space="preserve">Coal </t>
  </si>
  <si>
    <t xml:space="preserve">Gas </t>
  </si>
  <si>
    <t>KL</t>
  </si>
  <si>
    <t xml:space="preserve">Tonnes </t>
  </si>
  <si>
    <t>km3N</t>
  </si>
  <si>
    <t>JSW Energy Nandyal</t>
  </si>
  <si>
    <t>JSW Energy Nandyal (Solar)</t>
  </si>
  <si>
    <t xml:space="preserve">JSW Energy Salboni (Solar) </t>
  </si>
  <si>
    <t xml:space="preserve">JSW Energy Solar -  Nandyal </t>
  </si>
  <si>
    <t xml:space="preserve">JSW Energy Solar - Salboni </t>
  </si>
  <si>
    <t>JSW Energy Solar - Vijaynagar</t>
  </si>
  <si>
    <t>KL/MWh</t>
  </si>
  <si>
    <t>XX</t>
  </si>
  <si>
    <t xml:space="preserve">*JSW Energy Solar ( Vijaynagar) </t>
  </si>
  <si>
    <t xml:space="preserve">Not evaluated as meter is not installed  </t>
  </si>
  <si>
    <t xml:space="preserve">Waste Ash utilisation </t>
  </si>
  <si>
    <t>MT</t>
  </si>
  <si>
    <t xml:space="preserve">Bio Medical Waste </t>
  </si>
  <si>
    <t xml:space="preserve">     Wastewater Recycled and Resused </t>
  </si>
  <si>
    <t xml:space="preserve">KL </t>
  </si>
  <si>
    <t>kg/MWH</t>
  </si>
  <si>
    <t xml:space="preserve">     Gender diversity </t>
  </si>
  <si>
    <t>MU/employee</t>
  </si>
  <si>
    <t xml:space="preserve">Non Executive , non independent Directors </t>
  </si>
  <si>
    <t>References</t>
  </si>
  <si>
    <t>Targets</t>
  </si>
  <si>
    <t>Focus Areas</t>
  </si>
  <si>
    <t>GRI Mapping</t>
  </si>
  <si>
    <t>SDG Mapping</t>
  </si>
  <si>
    <t>TCFD</t>
  </si>
  <si>
    <t>Stakeholder Engagement</t>
  </si>
  <si>
    <t>International Certifications</t>
  </si>
  <si>
    <t>Environment</t>
  </si>
  <si>
    <t>Environment Dashboard</t>
  </si>
  <si>
    <t>Social</t>
  </si>
  <si>
    <t>Social Dashboard</t>
  </si>
  <si>
    <t>Governance</t>
  </si>
  <si>
    <t>FOCUS AREAS</t>
  </si>
  <si>
    <t>SL No</t>
  </si>
  <si>
    <t>Local Considerations</t>
  </si>
  <si>
    <t>Human Rights</t>
  </si>
  <si>
    <t>Cultural Heritage</t>
  </si>
  <si>
    <t>Employee Wellbeing</t>
  </si>
  <si>
    <t>Supply Chain Sustainability</t>
  </si>
  <si>
    <t>Social Sustainability</t>
  </si>
  <si>
    <t>REFERENCES</t>
  </si>
  <si>
    <t>Business Responsibility &amp; Sustainability Report (BRSR) / BRR</t>
  </si>
  <si>
    <t>Webpage Links</t>
  </si>
  <si>
    <t>Sustainability at JSW</t>
  </si>
  <si>
    <t>Team</t>
  </si>
  <si>
    <t>CSO Speaks</t>
  </si>
  <si>
    <t>Policies</t>
  </si>
  <si>
    <t>Sustainability Framework</t>
  </si>
  <si>
    <t>Health &amp; Safety</t>
  </si>
  <si>
    <t>ESG Profile</t>
  </si>
  <si>
    <t>JSW Energy Integrated Report</t>
  </si>
  <si>
    <r>
      <rPr>
        <b/>
        <sz val="10"/>
        <color theme="1"/>
        <rFont val="Calibri"/>
        <family val="2"/>
        <scheme val="minor"/>
      </rPr>
      <t>DISCLAIMER:</t>
    </r>
    <r>
      <rPr>
        <sz val="10"/>
        <color theme="1"/>
        <rFont val="Calibri"/>
        <family val="2"/>
        <scheme val="minor"/>
      </rPr>
      <t xml:space="preserve">
This sustainability data book has been prepared by JSW Energy Ltd. for informational purposes only and should be read in conjunction with JSW Energy’s Integrated Annual Reports and other sustainability related disclosures available at www.jswenergy.in
Certain statements in this data book may be forward looking statements, which involve a number of risks, and uncertainties that could cause actual results to differ materially from those in such forward looking statements, and JSW Energy cautions readers against reliance on any forward looking statements or guidance/targets. The company does not undertake to update any forward looking statements that may be made from time to time by or on behalf of the company.</t>
    </r>
  </si>
  <si>
    <t>Integrated Management System Policy for Quality, Environment, Occupational Health &amp; Safety and Energy</t>
  </si>
  <si>
    <t>Enhancing Equality, Diversity and Inclusivity</t>
  </si>
  <si>
    <t xml:space="preserve">International Certifications </t>
  </si>
  <si>
    <t xml:space="preserve">Waste </t>
  </si>
  <si>
    <t xml:space="preserve">Wastewater </t>
  </si>
  <si>
    <t xml:space="preserve">Air Emissions </t>
  </si>
  <si>
    <t xml:space="preserve">Indigenous People </t>
  </si>
  <si>
    <t xml:space="preserve">Business Ethics </t>
  </si>
  <si>
    <t xml:space="preserve">FY 19 </t>
  </si>
  <si>
    <t xml:space="preserve">FY 18 </t>
  </si>
  <si>
    <t>VALUE CREATION MODEL</t>
  </si>
  <si>
    <t>INTERNATIONAL CERTIFICATIONS</t>
  </si>
  <si>
    <t>GRI 2: General
Disclosures 2021</t>
  </si>
  <si>
    <t>SDG MAPPING</t>
  </si>
  <si>
    <t>SUSTAINABLE DEVELOPMENT GOAL</t>
  </si>
  <si>
    <t>LOCATION(s)</t>
  </si>
  <si>
    <t>PAGE NUMBER</t>
  </si>
  <si>
    <t>End poverty in all its forms everywhere.</t>
  </si>
  <si>
    <t>Communities</t>
  </si>
  <si>
    <t>End hunger, achieve food security and improved nutrition, and promote sustainable agriculture.</t>
  </si>
  <si>
    <t>Ensure healthy lives and promote well-being for all at all ages.</t>
  </si>
  <si>
    <t>Ensure inclusive and equitable quality education and promote lifelong learning opportunities for all.</t>
  </si>
  <si>
    <t>Achieve gender equality and empower all women and girls.</t>
  </si>
  <si>
    <t>People, Communities</t>
  </si>
  <si>
    <t>Ensure availability and sustainable management of water and sanitation for all.</t>
  </si>
  <si>
    <t>Water Resources, Waste Water</t>
  </si>
  <si>
    <t>Ensure access to affordable, reliable, sustainable and modern energy for all.</t>
  </si>
  <si>
    <t>Promote sustained, inclusive and sustainable economic growth, full and productive employment and decent work for all.</t>
  </si>
  <si>
    <t>Strategic Growth, Diversification of Product Profile and Customer Base, People, Social Sustainability, Human Rights</t>
  </si>
  <si>
    <t>Build resilient infrastructure, promote inclusive and sustainable industrialisation, and foster innovation.</t>
  </si>
  <si>
    <t>Strategic Growth, Diversification of Product Profile and Customer Base, Setting Benchmarks in Sustainable Mining, Focus on Resource Optimisation</t>
  </si>
  <si>
    <t>Reduce income inequality within and among countries.</t>
  </si>
  <si>
    <t>Communities, Governance</t>
  </si>
  <si>
    <t>Make cities and human settlements inclusive, safe, resilient, and sustainable.</t>
  </si>
  <si>
    <t>Water Resources, Waste, Air Emissions</t>
  </si>
  <si>
    <t>Ensure sustainable consumption and production patterns.</t>
  </si>
  <si>
    <t>Energy, Resources, Water Resources, Waste, Waste Water, Air Emissions</t>
  </si>
  <si>
    <t>Take urgent action to combat climate change and its impacts by regulating emissions and promoting developments in renewable energy.</t>
  </si>
  <si>
    <t>Climate Change, Energy</t>
  </si>
  <si>
    <t>Conserve and sustainably use the oceans, seas and marine resources for sustainable development.</t>
  </si>
  <si>
    <t>Water, Waste Water, Biodiversity</t>
  </si>
  <si>
    <t>Protect, restore and promote sustainable use of terrestrial ecosystems, sustainably manage forests,combat desertification, and halt and reverse land degradation and halt biodiversity loss.</t>
  </si>
  <si>
    <t>ALIGNING WITH THE TCFD RECOMMENDATIONS</t>
  </si>
  <si>
    <t xml:space="preserve">The energy sector is not insulated from climate change impacts and particularly vulnerable to  risks due to its dependency on fossil fuels, energy-intensive production processes, and large carbon footprints. However, the sector becomes a solution to climate change mitigation and  provides with an opportunity for  transition to production of non-fossil based energy, i,e, energy from renewable sources, nuclear energy, hydrogen based energy, etc. As the world is transitioning towards net-zero, energy companies have a critical role to play in this transition by giving the world access to sufficient amount of renewable energy or non-fossil energy. </t>
  </si>
  <si>
    <t xml:space="preserve"> JSW Energy's board of directors demonstrates strong leadership in overseeing climate-related matters, ensuring that they are fully integrated into the company's overall business strategy. At the Board level, the Sustainability Committee and the Risk Management Committee review climate-related matters during biannual meetings and report to the Board of Directors. At the management level, the Executive Committee and corporate function teams oversee climate-related matters. We have a dedicated climate change policy with focus on preventing causes, mitigating impacts, and building resilience to climate change.</t>
  </si>
  <si>
    <t xml:space="preserve">By utilising scenario analysis, we gained insights into potential climate-related risks and opportunities. This assessment guides our climate strategy and business planning for the future. It has helped us embed sustainability at the heart of our business strategy. </t>
  </si>
  <si>
    <t>Physical and transition climate change scenarios</t>
  </si>
  <si>
    <t>Business-as-usual scenario</t>
  </si>
  <si>
    <t>IPCC scenarios (Physical Risks)</t>
  </si>
  <si>
    <t>RCP8.5 scenario</t>
  </si>
  <si>
    <t>WEO-2020 scenarios (Transition Risks)</t>
  </si>
  <si>
    <t>Stated policies scenario</t>
  </si>
  <si>
    <t>Incorporates existing and announced climate policies (till mid-2020) including Nationally Determined Contributions from governments across the world. The scenario provides a baseline against which additional actions are required to meet SDS climate goals.</t>
  </si>
  <si>
    <t>Optimistic scenario</t>
  </si>
  <si>
    <t>RCP4.5 scenario</t>
  </si>
  <si>
    <t>Intermediate emissions scenario with global mean temperature expected to rise by 1.8’C (1.1-2.6’C) by the end of the century. The scenario considers increased use of renewable energy and strong policy-driven mitigation.</t>
  </si>
  <si>
    <t>Sustainable Development scenario</t>
  </si>
  <si>
    <t>Provides an energy sector pathway which is consistent with meeting global Net Zero CO2 emissions from the energy system as a whole by around 2070, universal access to energy and reduced air pollution.</t>
  </si>
  <si>
    <t>Key Risks and Proposed Mitigation</t>
  </si>
  <si>
    <t>Resilience Measures Planned</t>
  </si>
  <si>
    <t>Climate-related opportunities identified</t>
  </si>
  <si>
    <t>Opportunity</t>
  </si>
  <si>
    <t>Opportunity Type</t>
  </si>
  <si>
    <t>Opportunity Description</t>
  </si>
  <si>
    <t>Shift in consumer preferences</t>
  </si>
  <si>
    <t>Energy Source</t>
  </si>
  <si>
    <t>JSW Energy intends to increase its renewable portfolio upto 68% by FY2025 reaching 10GW capacity and 84% by FY 2030 to have 20GW capacity. All capacity increase shall be in renewable space.</t>
  </si>
  <si>
    <t>Lower costs of Solar Power generation products</t>
  </si>
  <si>
    <t>Products and Services</t>
  </si>
  <si>
    <t>Use of new technologies</t>
  </si>
  <si>
    <t>Raising investments through green bonds)</t>
  </si>
  <si>
    <t>Market</t>
  </si>
  <si>
    <t>JSW Hydro Energy has established this Green Bond Framework (the “Framework”). The purpose of this Framework is to have a single robust methodology in place for all future Green Bonds, ensuring that for each instrument issued the principles of this Framework apply. Generally, the Framework is aligned with the ICMA Green Bond Principles (“GBP”, 2018)  which are a set of voluntary guidelines that recommend transparency and disclosure and promote integrity in the development of the sustainable finance market.</t>
  </si>
  <si>
    <t>Access to new assets (increased diversification of assets)</t>
  </si>
  <si>
    <t>Recycling</t>
  </si>
  <si>
    <t>Resource Efficiency</t>
  </si>
  <si>
    <t>100% fly ash recycling and water Recycling</t>
  </si>
  <si>
    <t>Risk management</t>
  </si>
  <si>
    <t>Our risk management framework, based on the COSO framework, allows us to identify and assess risks, develop response strategies, and monitor our operations effectively. The framework considers objectives related to operations, reporting, and compliance. Through our Climate Change Risk Assessment Framework, we assess risks and opportunities at both the asset/plant level and corporate level. Mitigation plans and progress towards low-carbon and sustainable development targets are presented to the Executive Committee and board for review and approval. Our 2030 low-carbon and sustainable development plan is a result of our comprehensive risk management process.</t>
  </si>
  <si>
    <t>Metrics and targets</t>
  </si>
  <si>
    <t>Metrics and targets play a pivotal role in guiding and evaluating a company's sustainability and climate-related efforts. We have used the following metrics to cater to the high impact climate risks.</t>
  </si>
  <si>
    <t>Air Emissions (%)</t>
  </si>
  <si>
    <t>RE Percentage (%)</t>
  </si>
  <si>
    <t>Waste Ash Utilisation (%)</t>
  </si>
  <si>
    <t>Extremely high emissions scenario with global mean temperature expected to rise by 3.7.C (2.6-4.9.C) by the end of the century. The scenario assumes a high dependence on fossil fuels and no policy-driven mitigation.</t>
  </si>
  <si>
    <t>Type of Risk</t>
  </si>
  <si>
    <t>GHG Emissions Intensity (tCO2e/MWh)</t>
  </si>
  <si>
    <t>Specific Water Consumption (m3 / MWh)</t>
  </si>
  <si>
    <t>TASKFORCE ON CLIMATE-RELATED FINANCIAL DISCLOSURES (TCFD)</t>
  </si>
  <si>
    <t>Policy:   
Emerging climate change regulations and the country's commitments</t>
  </si>
  <si>
    <t>We are in the process of substituting the coal-based boilers at one of our locations with the waste gases from our Group company, JSW Steel. This avoids the need for fossil fuel thereby reducing the policy and market risks.                                            
We have set an ICP to make sure we allocate the right budget for reducing our GHG emissions.</t>
  </si>
  <si>
    <t>We have contracted for India’s largest commercial scale, 3,800 TPA capacity, green hydrogen project for green steel production which is expected to be commissioned within 18-24 months.
We keep ourselves upgraded with new energy efficient technologies. We are also targeting to expand in Energy Storage space and targeting to achieve 40 GWh / 5 GW of Energy Storage by 2030.</t>
  </si>
  <si>
    <t>We are committed to become carbon neutral by 2050. 
We have also devised a systematic plan to diversify ourselves in RE portfolio.</t>
  </si>
  <si>
    <t xml:space="preserve">Associate Material </t>
  </si>
  <si>
    <t>Diversification in RE helps us to reduce dependency on raw materials. 
All our plants are zero liquid discharge plants, aiming to reduce the freshwater consumption. 
We are also evaluating the modalities to improve the water conservation and build an additional storage facility to avoid any effect on the operations due to water scarcity. 
The results of the initial study will be used to further deep dive into the risks at the asset/operation level with an objective to validate the existing design, maintenance programs, and other engineering controls and identify potential controls that may be required to mitigate the impacts.</t>
  </si>
  <si>
    <t xml:space="preserve">In the last 8-9 years the cost of solar panels has reduced by 75%-80% and the technology has improved by leaps &amp; bounds. 
The combined effect has brought the cost per unit down and very comparable or even lesser than the conventional thermal power costs. These reduced costs serve as an opportunity for JSW Energy to foray into the renewable space at a quick pace. </t>
  </si>
  <si>
    <t xml:space="preserve">Replacement of coal-based boilers with waste gas-based boiler. Reduction in the consumption of fossil fuel there by reducing the emission of CO2. 
Avoiding the usage of coal there by avoiding the cost of raw material. Increased use of waste gases from steel plants to reduce dependency of thermal power plants on fossil fuel. 
JSW Energy is also working towards ultra-low carbon technologies like green hydrogen, battery storage and pumped hydro storage that can have a positive impact in promoting the decarbonisation of other industries.
</t>
  </si>
  <si>
    <t>Majority of the Capex in FY22 and FY23 has been used for the procurement and construction of the Renewable Energy projects i.e Solar - 225 MW (completed) , Hydro - 240 MW (completion by end of CY2024), Wind - 1260 MW ( about 78 MW commissioned and the rest is under construction - expected completion by end of CY24). 
Whilst the RE l result in clean power without any emissions/pollution, it also contributes to social improvements through creating local opportunities to improve  livelihoods.</t>
  </si>
  <si>
    <t>The trends of the above are presented in our Integrated Report.Regularly monitoring these metrics is essential for evaluating our company's performance in addressing climate change. In line with this objective, we are dedicated to enhancing the transparency of our climate-related data and improving our overall climate performance. We are actively implementing innovative and sustainable practices throughout our operations to reduce our carbon footprint, minimise energy and water consumption, optimise resource usage, and promote circularity. Through these efforts, we are fulfilling our role as responsible environmental stewards.</t>
  </si>
  <si>
    <t>ENVIRONMENT DASHBOARD</t>
  </si>
  <si>
    <t xml:space="preserve">** Data reported from 2019 to 2020 is only for Thermal units </t>
  </si>
  <si>
    <t>NA</t>
  </si>
  <si>
    <t>-</t>
  </si>
  <si>
    <t>STAKEHOLDER ENGAGEMENT</t>
  </si>
  <si>
    <t>It is imperative for us to have a meaningful dialogue with our stakeholders to understand their needs. The insight we gain from regular engagement with them helps us gauge the issues that will shape the business environment, manage our risks better and take informed decisions that address stakeholder concerns. This way, we create a winning proposition for all and strengthen trust in us as a conscientious corporate organisation.</t>
  </si>
  <si>
    <t>STAKEHOLDER GROUP</t>
  </si>
  <si>
    <t>ENGAGEMENT FORUMS</t>
  </si>
  <si>
    <t>KEY OUTCOMES</t>
  </si>
  <si>
    <t>EMPHASIS AREA</t>
  </si>
  <si>
    <t>CUSTOMERS</t>
  </si>
  <si>
    <r>
      <rPr>
        <sz val="10"/>
        <color theme="1"/>
        <rFont val="Calibri"/>
        <family val="2"/>
      </rPr>
      <t xml:space="preserve">• </t>
    </r>
    <r>
      <rPr>
        <sz val="10"/>
        <color theme="1"/>
        <rFont val="Calibri"/>
        <family val="2"/>
        <scheme val="minor"/>
      </rPr>
      <t>Customer meets 
• Official communication channels: advertisements, publications, website and social media 
• Conferences and events 
• Customer feedback and satisfaction survey 
• Customer visits, phone calls, emails and meetings 
• JSW Shoppe</t>
    </r>
  </si>
  <si>
    <t>• Timely delivery 
• Wide range of high-quality products that meet customer requirements 
• Competitive pricing 
• Easy availability through large distribution network 
• Post-sales support − Digital CRM to ensure quickly accessible customer support</t>
  </si>
  <si>
    <t>• Value-added products
• Offerings based on solutions
• Sustainable and low-carbon steel 
• Human rights and safety
• Warranties and quality assurances</t>
  </si>
  <si>
    <t>EMPLOYEES</t>
  </si>
  <si>
    <t>• JSW World – Intranet portal, Newsletters
• Employee satisfaction surveys – JSW Voice Pulse Survey
• Emails and meetings
• Training programmes like Springboard
• Employee engagement initiatives like WeCare and Samvedna
• Performance appraisal
• Grievance redressal mechanisms
• Notice boards</t>
  </si>
  <si>
    <t xml:space="preserve">• Satisfaction and motivation 
• Fair wages and rewards 
• Improved work-life balance 
• Regular training and skill development 
• Career growth 
• Safe and secure work environment
</t>
  </si>
  <si>
    <t>• Health and safety
• Wellbeing and benefits
• Best-in-class labour practices 
• Employee engagement 
• Learning and development</t>
  </si>
  <si>
    <t>COMMUNITY &amp; CIVIL SOCIETY</t>
  </si>
  <si>
    <r>
      <rPr>
        <sz val="10"/>
        <color theme="1"/>
        <rFont val="Calibri"/>
        <family val="2"/>
      </rPr>
      <t xml:space="preserve">• </t>
    </r>
    <r>
      <rPr>
        <sz val="10"/>
        <color theme="1"/>
        <rFont val="Calibri"/>
        <family val="2"/>
        <scheme val="minor"/>
      </rPr>
      <t>Need assessment
• Meetings and briefings
• Partnerships in community development projects 
• Training and workshops 
• Impact assessment surveys 
• Official communication channels: Advertisements, publications, websites and social media 
• Complaints and grievance mechanism</t>
    </r>
  </si>
  <si>
    <r>
      <rPr>
        <sz val="10"/>
        <color theme="1"/>
        <rFont val="Calibri"/>
        <family val="2"/>
      </rPr>
      <t>•</t>
    </r>
    <r>
      <rPr>
        <sz val="10"/>
        <color theme="1"/>
        <rFont val="Calibri"/>
        <family val="2"/>
        <scheme val="minor"/>
      </rPr>
      <t xml:space="preserve"> Local employment and procurement
• Infrastructure development 
• Funding for community development
• Training and livelihood programmes 
• Contribution to local economy</t>
    </r>
  </si>
  <si>
    <t>• Health and safety 
• Local development with livelihood opportunities, skill development and education 
• Lower pollution and healthy living environment</t>
  </si>
  <si>
    <t>GOVERNMENT &amp; REGULATORY BODIES</t>
  </si>
  <si>
    <r>
      <rPr>
        <sz val="10"/>
        <color theme="1"/>
        <rFont val="Calibri"/>
        <family val="2"/>
      </rPr>
      <t xml:space="preserve">• </t>
    </r>
    <r>
      <rPr>
        <sz val="10"/>
        <color theme="1"/>
        <rFont val="Calibri"/>
        <family val="2"/>
        <scheme val="minor"/>
      </rPr>
      <t>Official communication channels: Advertisements, publications, websites and social media
• Phone calls, emails and meetings
• Regulatory audits/inspections</t>
    </r>
  </si>
  <si>
    <r>
      <rPr>
        <sz val="10"/>
        <color theme="1"/>
        <rFont val="Calibri"/>
        <family val="2"/>
      </rPr>
      <t xml:space="preserve">• </t>
    </r>
    <r>
      <rPr>
        <sz val="10"/>
        <color theme="1"/>
        <rFont val="Calibri"/>
        <family val="2"/>
        <scheme val="minor"/>
      </rPr>
      <t>Aligning with the government to support economic development
• Continued contribution to the exchequer</t>
    </r>
  </si>
  <si>
    <t>• Contribution towards India’s infrastructure vision and Nationally Determined Contributions (NDCs)
• Contribution to the exchequer 
• Import substitution 
• Contribution to ‘Make In India’</t>
  </si>
  <si>
    <t>INSTITUTIONS &amp; INDUSTRY BODIES</t>
  </si>
  <si>
    <t>• Exchange of knowledge
• Collaboration in R&amp;D 
• Industry exposure for students</t>
  </si>
  <si>
    <t>• Championing sustainability as a standard practice 
• Setting the tone for the development of the industry and economy</t>
  </si>
  <si>
    <t>INVESTORS</t>
  </si>
  <si>
    <t>• Sustainable growth and returns
• High standards of corporate governance and risk management
• Compliance with global ESG norms and setting benchmarks in key areas</t>
  </si>
  <si>
    <t>• Robust financial and non-financial performance across parameters 
• Consistent returns 
• Sustainability-linked bonds</t>
  </si>
  <si>
    <t>SUPPLIERS</t>
  </si>
  <si>
    <t>• Vendor assessment and review
• Training workshops and seminars
• Supplier audits
• Official communication channels: Advertisements, publications, website and social media</t>
  </si>
  <si>
    <t>• Timely payment
• Continuity of orders
• Capacity building
• Transparency</t>
  </si>
  <si>
    <t>• Sustainable supply chain practices 
• Local procurement 
• Human rights, health and safety</t>
  </si>
  <si>
    <t xml:space="preserve">Total Employees </t>
  </si>
  <si>
    <t>FY 24</t>
  </si>
  <si>
    <t>9,44,24,719.73</t>
  </si>
  <si>
    <t>9,20,37,470.31</t>
  </si>
  <si>
    <t xml:space="preserve">* JSW Energy Solar Vijaynagar is commsioned in April 2022 </t>
  </si>
  <si>
    <t xml:space="preserve">* Waste water - Hydro data not available </t>
  </si>
  <si>
    <t xml:space="preserve">* biomedical waste - Ratnagiri data not available </t>
  </si>
  <si>
    <t xml:space="preserve">   Cyber Security </t>
  </si>
  <si>
    <t xml:space="preserve">      Biodiversity </t>
  </si>
  <si>
    <t xml:space="preserve">      Human Rights </t>
  </si>
  <si>
    <t xml:space="preserve">      Business Conduct </t>
  </si>
  <si>
    <t xml:space="preserve">      Health &amp; Safety </t>
  </si>
  <si>
    <t xml:space="preserve">      Climate Change </t>
  </si>
  <si>
    <t xml:space="preserve">      Energy </t>
  </si>
  <si>
    <t xml:space="preserve">      Raw Material Conservation</t>
  </si>
  <si>
    <t xml:space="preserve">      Water Resource Management</t>
  </si>
  <si>
    <t xml:space="preserve">   Waste Water </t>
  </si>
  <si>
    <t xml:space="preserve">      Waste Management</t>
  </si>
  <si>
    <t xml:space="preserve">      Air Emission Management </t>
  </si>
  <si>
    <t xml:space="preserve">      Local Consideration</t>
  </si>
  <si>
    <t xml:space="preserve">   Social Development &amp; Community Involvement </t>
  </si>
  <si>
    <t xml:space="preserve">      Indigenous People &amp; Resettelement </t>
  </si>
  <si>
    <t xml:space="preserve">         Cultural Heritage </t>
  </si>
  <si>
    <t xml:space="preserve">         Labour Practices &amp; Employment Rights </t>
  </si>
  <si>
    <t xml:space="preserve">         Making Our World A Better Place</t>
  </si>
  <si>
    <t xml:space="preserve">GRI CONTENT INDEX </t>
  </si>
  <si>
    <r>
      <rPr>
        <b/>
        <sz val="10"/>
        <color rgb="FF4A4A49"/>
        <rFont val="Calibri"/>
        <family val="2"/>
        <scheme val="minor"/>
      </rPr>
      <t>GRI STANDARD/ OTHER SOURCE</t>
    </r>
  </si>
  <si>
    <r>
      <rPr>
        <b/>
        <sz val="10"/>
        <color rgb="FF4A4A49"/>
        <rFont val="Calibri"/>
        <family val="2"/>
        <scheme val="minor"/>
      </rPr>
      <t>DISCLOSURE</t>
    </r>
  </si>
  <si>
    <r>
      <rPr>
        <b/>
        <sz val="10"/>
        <color rgb="FF4A4A49"/>
        <rFont val="Calibri"/>
        <family val="2"/>
        <scheme val="minor"/>
      </rPr>
      <t>LOCATION</t>
    </r>
  </si>
  <si>
    <r>
      <rPr>
        <b/>
        <sz val="10"/>
        <color rgb="FF213A8F"/>
        <rFont val="Calibri"/>
        <family val="2"/>
        <scheme val="minor"/>
      </rPr>
      <t>GENERAL DISCLOSURES</t>
    </r>
  </si>
  <si>
    <r>
      <rPr>
        <b/>
        <sz val="10"/>
        <color rgb="FF009FE3"/>
        <rFont val="Calibri"/>
        <family val="2"/>
        <scheme val="minor"/>
      </rPr>
      <t>GRI 3: Material
Topics 2021</t>
    </r>
  </si>
  <si>
    <r>
      <rPr>
        <b/>
        <sz val="10"/>
        <color rgb="FF213A8F"/>
        <rFont val="Calibri"/>
        <family val="2"/>
        <scheme val="minor"/>
      </rPr>
      <t>ECONOMIC PERFORMANCE</t>
    </r>
  </si>
  <si>
    <r>
      <rPr>
        <b/>
        <sz val="10"/>
        <color rgb="FF009FE3"/>
        <rFont val="Calibri"/>
        <family val="2"/>
        <scheme val="minor"/>
      </rPr>
      <t>GRI 3: MATERIAL
TOPICS 2021</t>
    </r>
  </si>
  <si>
    <r>
      <rPr>
        <b/>
        <sz val="10"/>
        <color rgb="FF009FE3"/>
        <rFont val="Calibri"/>
        <family val="2"/>
        <scheme val="minor"/>
      </rPr>
      <t>GRI 201:
Economic Performance 2016</t>
    </r>
  </si>
  <si>
    <r>
      <rPr>
        <b/>
        <sz val="10"/>
        <color rgb="FF213A8F"/>
        <rFont val="Calibri"/>
        <family val="2"/>
        <scheme val="minor"/>
      </rPr>
      <t>MARKET PRESENCE</t>
    </r>
  </si>
  <si>
    <r>
      <rPr>
        <b/>
        <sz val="10"/>
        <color rgb="FF009FE3"/>
        <rFont val="Calibri"/>
        <family val="2"/>
        <scheme val="minor"/>
      </rPr>
      <t>GRI 202: Market
Presence 2016</t>
    </r>
  </si>
  <si>
    <r>
      <rPr>
        <b/>
        <sz val="10"/>
        <color rgb="FF213A8F"/>
        <rFont val="Calibri"/>
        <family val="2"/>
        <scheme val="minor"/>
      </rPr>
      <t>INDIRECT ECONOMIC IMPACTS</t>
    </r>
  </si>
  <si>
    <r>
      <rPr>
        <b/>
        <sz val="10"/>
        <color rgb="FF009FE3"/>
        <rFont val="Calibri"/>
        <family val="2"/>
        <scheme val="minor"/>
      </rPr>
      <t>GRI 203: Indirect Economic Impacts 2016</t>
    </r>
  </si>
  <si>
    <r>
      <rPr>
        <b/>
        <sz val="10"/>
        <color rgb="FF213A8F"/>
        <rFont val="Calibri"/>
        <family val="2"/>
        <scheme val="minor"/>
      </rPr>
      <t>PROCUREMENT PRACTICES</t>
    </r>
  </si>
  <si>
    <r>
      <rPr>
        <b/>
        <sz val="10"/>
        <color rgb="FF009FE3"/>
        <rFont val="Calibri"/>
        <family val="2"/>
        <scheme val="minor"/>
      </rPr>
      <t>GRI 204:
Procurement Practices 2016</t>
    </r>
  </si>
  <si>
    <r>
      <rPr>
        <b/>
        <sz val="10"/>
        <color rgb="FF213A8F"/>
        <rFont val="Calibri"/>
        <family val="2"/>
        <scheme val="minor"/>
      </rPr>
      <t>ANTI-CORRUPTION</t>
    </r>
  </si>
  <si>
    <r>
      <rPr>
        <b/>
        <sz val="10"/>
        <color rgb="FF009FE3"/>
        <rFont val="Calibri"/>
        <family val="2"/>
        <scheme val="minor"/>
      </rPr>
      <t>GRI 205: Anti-
corruption 2016</t>
    </r>
  </si>
  <si>
    <r>
      <rPr>
        <b/>
        <sz val="10"/>
        <color rgb="FF213A8F"/>
        <rFont val="Calibri"/>
        <family val="2"/>
        <scheme val="minor"/>
      </rPr>
      <t>ANTI-COMPETITIVE BEHAVIOR</t>
    </r>
  </si>
  <si>
    <r>
      <rPr>
        <b/>
        <sz val="10"/>
        <color rgb="FF009FE3"/>
        <rFont val="Calibri"/>
        <family val="2"/>
        <scheme val="minor"/>
      </rPr>
      <t>GRI 206: Anti-
competitive Behavior 2016</t>
    </r>
  </si>
  <si>
    <r>
      <rPr>
        <b/>
        <sz val="10"/>
        <color rgb="FF213A8F"/>
        <rFont val="Calibri"/>
        <family val="2"/>
        <scheme val="minor"/>
      </rPr>
      <t>TAX</t>
    </r>
  </si>
  <si>
    <r>
      <rPr>
        <b/>
        <sz val="10"/>
        <color rgb="FF009FE3"/>
        <rFont val="Calibri"/>
        <family val="2"/>
        <scheme val="minor"/>
      </rPr>
      <t>GRI 207: Tax 2019</t>
    </r>
  </si>
  <si>
    <r>
      <rPr>
        <b/>
        <sz val="10"/>
        <color rgb="FF213A8F"/>
        <rFont val="Calibri"/>
        <family val="2"/>
        <scheme val="minor"/>
      </rPr>
      <t>MATERIALS</t>
    </r>
  </si>
  <si>
    <r>
      <rPr>
        <b/>
        <sz val="10"/>
        <color rgb="FF009FE3"/>
        <rFont val="Calibri"/>
        <family val="2"/>
        <scheme val="minor"/>
      </rPr>
      <t>GRI 301: Materials
2016</t>
    </r>
  </si>
  <si>
    <r>
      <rPr>
        <b/>
        <sz val="10"/>
        <color rgb="FF213A8F"/>
        <rFont val="Calibri"/>
        <family val="2"/>
        <scheme val="minor"/>
      </rPr>
      <t>ENERGY</t>
    </r>
  </si>
  <si>
    <r>
      <rPr>
        <b/>
        <sz val="10"/>
        <color rgb="FF009FE3"/>
        <rFont val="Calibri"/>
        <family val="2"/>
        <scheme val="minor"/>
      </rPr>
      <t>GRI 302: Energy
2016</t>
    </r>
  </si>
  <si>
    <r>
      <rPr>
        <b/>
        <sz val="10"/>
        <color rgb="FF213A8F"/>
        <rFont val="Calibri"/>
        <family val="2"/>
        <scheme val="minor"/>
      </rPr>
      <t>WATER AND EFFLUENTS</t>
    </r>
  </si>
  <si>
    <r>
      <rPr>
        <b/>
        <sz val="10"/>
        <color rgb="FF009FE3"/>
        <rFont val="Calibri"/>
        <family val="2"/>
        <scheme val="minor"/>
      </rPr>
      <t>GRI 303: Water and Effluents 2018</t>
    </r>
  </si>
  <si>
    <r>
      <rPr>
        <b/>
        <sz val="10"/>
        <color rgb="FF213A8F"/>
        <rFont val="Calibri"/>
        <family val="2"/>
        <scheme val="minor"/>
      </rPr>
      <t>BIODIVERSITY</t>
    </r>
  </si>
  <si>
    <r>
      <rPr>
        <b/>
        <sz val="10"/>
        <color rgb="FF009FE3"/>
        <rFont val="Calibri"/>
        <family val="2"/>
        <scheme val="minor"/>
      </rPr>
      <t>GRI 304:
Biodiversity 2016</t>
    </r>
  </si>
  <si>
    <r>
      <rPr>
        <b/>
        <sz val="10"/>
        <color rgb="FF213A8F"/>
        <rFont val="Calibri"/>
        <family val="2"/>
        <scheme val="minor"/>
      </rPr>
      <t>EMISSIONS</t>
    </r>
  </si>
  <si>
    <r>
      <rPr>
        <b/>
        <sz val="10"/>
        <color rgb="FF009FE3"/>
        <rFont val="Calibri"/>
        <family val="2"/>
        <scheme val="minor"/>
      </rPr>
      <t>GRI 305:
Emissions 2016</t>
    </r>
  </si>
  <si>
    <r>
      <rPr>
        <b/>
        <sz val="10"/>
        <color rgb="FF213A8F"/>
        <rFont val="Calibri"/>
        <family val="2"/>
        <scheme val="minor"/>
      </rPr>
      <t>WASTE</t>
    </r>
  </si>
  <si>
    <r>
      <rPr>
        <b/>
        <sz val="10"/>
        <color rgb="FF009FE3"/>
        <rFont val="Calibri"/>
        <family val="2"/>
        <scheme val="minor"/>
      </rPr>
      <t>GRI 306: Waste
2020</t>
    </r>
  </si>
  <si>
    <r>
      <rPr>
        <b/>
        <sz val="10"/>
        <color rgb="FF213A8F"/>
        <rFont val="Calibri"/>
        <family val="2"/>
        <scheme val="minor"/>
      </rPr>
      <t>SUPPLIER ENVIRONMENTAL ASSESSMENT</t>
    </r>
  </si>
  <si>
    <r>
      <rPr>
        <b/>
        <sz val="10"/>
        <color rgb="FF009FE3"/>
        <rFont val="Calibri"/>
        <family val="2"/>
        <scheme val="minor"/>
      </rPr>
      <t>GRI 308: Supplier Environmental Assessment 2016</t>
    </r>
  </si>
  <si>
    <r>
      <rPr>
        <b/>
        <sz val="10"/>
        <color rgb="FF213A8F"/>
        <rFont val="Calibri"/>
        <family val="2"/>
        <scheme val="minor"/>
      </rPr>
      <t>EMPLOYMENT</t>
    </r>
  </si>
  <si>
    <r>
      <rPr>
        <b/>
        <sz val="10"/>
        <color rgb="FF009FE3"/>
        <rFont val="Calibri"/>
        <family val="2"/>
        <scheme val="minor"/>
      </rPr>
      <t>GRI 401:
Employment 2016</t>
    </r>
  </si>
  <si>
    <r>
      <rPr>
        <b/>
        <sz val="10"/>
        <color rgb="FF213A8F"/>
        <rFont val="Calibri"/>
        <family val="2"/>
        <scheme val="minor"/>
      </rPr>
      <t>LABOR/MANAGEMENT RELATIONS</t>
    </r>
  </si>
  <si>
    <r>
      <rPr>
        <b/>
        <sz val="10"/>
        <color rgb="FF009FE3"/>
        <rFont val="Calibri"/>
        <family val="2"/>
        <scheme val="minor"/>
      </rPr>
      <t>GRI 402: Labor/ Management Relations 2016</t>
    </r>
  </si>
  <si>
    <r>
      <rPr>
        <b/>
        <sz val="10"/>
        <color rgb="FF213A8F"/>
        <rFont val="Calibri"/>
        <family val="2"/>
        <scheme val="minor"/>
      </rPr>
      <t>OCCUPATIONAL HEALTH AND SAFETY</t>
    </r>
  </si>
  <si>
    <r>
      <rPr>
        <b/>
        <sz val="10"/>
        <color rgb="FF009FE3"/>
        <rFont val="Calibri"/>
        <family val="2"/>
        <scheme val="minor"/>
      </rPr>
      <t>GRI 403:
Occupational Health and Safety 2018</t>
    </r>
  </si>
  <si>
    <r>
      <rPr>
        <b/>
        <sz val="10"/>
        <color rgb="FF213A8F"/>
        <rFont val="Calibri"/>
        <family val="2"/>
        <scheme val="minor"/>
      </rPr>
      <t>TRAINING AND EDUCATION</t>
    </r>
  </si>
  <si>
    <r>
      <rPr>
        <b/>
        <sz val="10"/>
        <color rgb="FF009FE3"/>
        <rFont val="Calibri"/>
        <family val="2"/>
        <scheme val="minor"/>
      </rPr>
      <t>GRI 404: Training and Education 2016</t>
    </r>
  </si>
  <si>
    <r>
      <rPr>
        <b/>
        <sz val="10"/>
        <color rgb="FF213A8F"/>
        <rFont val="Calibri"/>
        <family val="2"/>
        <scheme val="minor"/>
      </rPr>
      <t>DIVERSITY AND EQUAL OPPORTUNITY</t>
    </r>
  </si>
  <si>
    <r>
      <rPr>
        <b/>
        <sz val="10"/>
        <color rgb="FF009FE3"/>
        <rFont val="Calibri"/>
        <family val="2"/>
        <scheme val="minor"/>
      </rPr>
      <t>GRI 405: Diversity and Equal Opportunity 2016</t>
    </r>
  </si>
  <si>
    <r>
      <rPr>
        <b/>
        <sz val="10"/>
        <color rgb="FF213A8F"/>
        <rFont val="Calibri"/>
        <family val="2"/>
        <scheme val="minor"/>
      </rPr>
      <t>NON-DISCRIMINATION</t>
    </r>
  </si>
  <si>
    <r>
      <rPr>
        <b/>
        <sz val="10"/>
        <color rgb="FF009FE3"/>
        <rFont val="Calibri"/>
        <family val="2"/>
        <scheme val="minor"/>
      </rPr>
      <t>GRI 406: Non-
discrimination 2016</t>
    </r>
  </si>
  <si>
    <r>
      <rPr>
        <b/>
        <sz val="10"/>
        <color rgb="FF213A8F"/>
        <rFont val="Calibri"/>
        <family val="2"/>
        <scheme val="minor"/>
      </rPr>
      <t>FREEDOM OF ASSOCIATION AND COLLECTIVE BARGAINING</t>
    </r>
  </si>
  <si>
    <r>
      <rPr>
        <b/>
        <sz val="10"/>
        <color rgb="FF009FE3"/>
        <rFont val="Calibri"/>
        <family val="2"/>
        <scheme val="minor"/>
      </rPr>
      <t>GRI 407: Freedom of Association and Collective Bargaining 2016</t>
    </r>
  </si>
  <si>
    <r>
      <rPr>
        <b/>
        <sz val="10"/>
        <color rgb="FF213A8F"/>
        <rFont val="Calibri"/>
        <family val="2"/>
        <scheme val="minor"/>
      </rPr>
      <t>CHILD LABOR</t>
    </r>
  </si>
  <si>
    <r>
      <rPr>
        <b/>
        <sz val="10"/>
        <color rgb="FF009FE3"/>
        <rFont val="Calibri"/>
        <family val="2"/>
        <scheme val="minor"/>
      </rPr>
      <t>GRI 408: Child
Labor 2016</t>
    </r>
  </si>
  <si>
    <r>
      <rPr>
        <b/>
        <sz val="10"/>
        <color rgb="FF213A8F"/>
        <rFont val="Calibri"/>
        <family val="2"/>
        <scheme val="minor"/>
      </rPr>
      <t>FORCED OR COMPULSORY LABOR</t>
    </r>
  </si>
  <si>
    <r>
      <rPr>
        <b/>
        <sz val="10"/>
        <color rgb="FF009FE3"/>
        <rFont val="Calibri"/>
        <family val="2"/>
        <scheme val="minor"/>
      </rPr>
      <t>GRI 409: Forced or Compulsory Labor 2016</t>
    </r>
  </si>
  <si>
    <r>
      <rPr>
        <b/>
        <sz val="10"/>
        <color rgb="FF213A8F"/>
        <rFont val="Calibri"/>
        <family val="2"/>
        <scheme val="minor"/>
      </rPr>
      <t>SECURITY PRACTICES</t>
    </r>
  </si>
  <si>
    <r>
      <rPr>
        <b/>
        <sz val="10"/>
        <color rgb="FF009FE3"/>
        <rFont val="Calibri"/>
        <family val="2"/>
        <scheme val="minor"/>
      </rPr>
      <t>GRI 410: Security
Practices 2016</t>
    </r>
  </si>
  <si>
    <r>
      <rPr>
        <b/>
        <sz val="10"/>
        <color rgb="FF213A8F"/>
        <rFont val="Calibri"/>
        <family val="2"/>
        <scheme val="minor"/>
      </rPr>
      <t>RIGHTS OF INDIGENOUS PEOPLES</t>
    </r>
  </si>
  <si>
    <r>
      <rPr>
        <b/>
        <sz val="10"/>
        <color rgb="FF009FE3"/>
        <rFont val="Calibri"/>
        <family val="2"/>
        <scheme val="minor"/>
      </rPr>
      <t>GRI 411: Rights of Indigenous Peoples 2016</t>
    </r>
  </si>
  <si>
    <r>
      <rPr>
        <b/>
        <sz val="10"/>
        <color rgb="FF213A8F"/>
        <rFont val="Calibri"/>
        <family val="2"/>
        <scheme val="minor"/>
      </rPr>
      <t>LOCAL COMMUNITIES</t>
    </r>
  </si>
  <si>
    <r>
      <rPr>
        <b/>
        <sz val="10"/>
        <color rgb="FF009FE3"/>
        <rFont val="Calibri"/>
        <family val="2"/>
        <scheme val="minor"/>
      </rPr>
      <t>GRI 413: Local Communities 2016</t>
    </r>
  </si>
  <si>
    <r>
      <rPr>
        <b/>
        <sz val="10"/>
        <color rgb="FF213A8F"/>
        <rFont val="Calibri"/>
        <family val="2"/>
        <scheme val="minor"/>
      </rPr>
      <t>SUPPLIER SOCIAL ASSESSMENT</t>
    </r>
  </si>
  <si>
    <r>
      <rPr>
        <b/>
        <sz val="10"/>
        <color rgb="FF009FE3"/>
        <rFont val="Calibri"/>
        <family val="2"/>
        <scheme val="minor"/>
      </rPr>
      <t>GRI 414:
Supplier Social Assessment 2016</t>
    </r>
  </si>
  <si>
    <r>
      <rPr>
        <b/>
        <sz val="10"/>
        <color rgb="FF213A8F"/>
        <rFont val="Calibri"/>
        <family val="2"/>
        <scheme val="minor"/>
      </rPr>
      <t>PUBLIC POLICY</t>
    </r>
  </si>
  <si>
    <r>
      <rPr>
        <b/>
        <sz val="10"/>
        <color rgb="FF009FE3"/>
        <rFont val="Calibri"/>
        <family val="2"/>
        <scheme val="minor"/>
      </rPr>
      <t>GRI 415: Public
Policy 2016</t>
    </r>
  </si>
  <si>
    <r>
      <rPr>
        <b/>
        <sz val="10"/>
        <color rgb="FF213A8F"/>
        <rFont val="Calibri"/>
        <family val="2"/>
        <scheme val="minor"/>
      </rPr>
      <t>CUSTOMER HEALTH AND SAFETY</t>
    </r>
  </si>
  <si>
    <r>
      <rPr>
        <b/>
        <sz val="10"/>
        <color rgb="FF009FE3"/>
        <rFont val="Calibri"/>
        <family val="2"/>
        <scheme val="minor"/>
      </rPr>
      <t>GRI 416:
Customer Health and Safety 2016</t>
    </r>
  </si>
  <si>
    <r>
      <rPr>
        <b/>
        <sz val="10"/>
        <color rgb="FF213A8F"/>
        <rFont val="Calibri"/>
        <family val="2"/>
        <scheme val="minor"/>
      </rPr>
      <t>MARKETING AND LABELING</t>
    </r>
  </si>
  <si>
    <r>
      <rPr>
        <b/>
        <sz val="10"/>
        <color rgb="FF009FE3"/>
        <rFont val="Calibri"/>
        <family val="2"/>
        <scheme val="minor"/>
      </rPr>
      <t>GRI 417:
Marketing and Labeling 2016</t>
    </r>
  </si>
  <si>
    <r>
      <rPr>
        <b/>
        <sz val="10"/>
        <color rgb="FF213A8F"/>
        <rFont val="Calibri"/>
        <family val="2"/>
        <scheme val="minor"/>
      </rPr>
      <t>CUSTOMER PRIVACY</t>
    </r>
  </si>
  <si>
    <r>
      <rPr>
        <b/>
        <sz val="10"/>
        <color rgb="FF009FE3"/>
        <rFont val="Calibri"/>
        <family val="2"/>
        <scheme val="minor"/>
      </rPr>
      <t>GRI 418:
Customer Privacy 2016</t>
    </r>
  </si>
  <si>
    <t>CLIMATE GOVERNANCE</t>
  </si>
  <si>
    <t xml:space="preserve">Our sustainability efforts prioritise non-fossil based energy and sustainable development, along with transparency in operations and investments. Recognising the significance of climate risks in our business strategy and decision-making, we conducted a climate change risk assessment. Scenario analysis as per RCP 4.5 and RCP 8.5 that played an important  role in assessing climate-related risks and opportunities. Where, RCP 4.5 represents a pathway where greenhouse gas emissions are moderately stabilized by the end of the 21st century through significant mitigation efforts. On the other hand, RCP 8.5 depicts a high-emission pathway without adequate climate policies, resulting in substantial increase in greenhouse gas concentration.          </t>
  </si>
  <si>
    <t>STRATEGY</t>
  </si>
  <si>
    <r>
      <rPr>
        <b/>
        <sz val="10"/>
        <color theme="1"/>
        <rFont val="Calibri"/>
        <family val="2"/>
        <scheme val="minor"/>
      </rPr>
      <t xml:space="preserve">Physical Risks:       </t>
    </r>
    <r>
      <rPr>
        <sz val="10"/>
        <color theme="1"/>
        <rFont val="Calibri"/>
        <family val="2"/>
        <scheme val="minor"/>
      </rPr>
      <t xml:space="preserve"> 
Increased severity of extreme weather events such as extreme heat, water scarcity, flood, etc.</t>
    </r>
  </si>
  <si>
    <r>
      <rPr>
        <b/>
        <sz val="10"/>
        <color theme="1"/>
        <rFont val="Calibri"/>
        <family val="2"/>
        <scheme val="minor"/>
      </rPr>
      <t>Technological Risks:</t>
    </r>
    <r>
      <rPr>
        <sz val="10"/>
        <color theme="1"/>
        <rFont val="Calibri"/>
        <family val="2"/>
        <scheme val="minor"/>
      </rPr>
      <t xml:space="preserve">
Non-Substitution of conventional energy to green energy portfolio</t>
    </r>
  </si>
  <si>
    <r>
      <rPr>
        <b/>
        <sz val="10"/>
        <color theme="1"/>
        <rFont val="Calibri"/>
        <family val="2"/>
        <scheme val="minor"/>
      </rPr>
      <t xml:space="preserve">Reputational Risks : 
</t>
    </r>
    <r>
      <rPr>
        <sz val="10"/>
        <color theme="1"/>
        <rFont val="Calibri"/>
        <family val="2"/>
        <scheme val="minor"/>
      </rPr>
      <t xml:space="preserve">
Introduction of subsidies in RE Market by the Government of India</t>
    </r>
  </si>
  <si>
    <r>
      <rPr>
        <sz val="11"/>
        <rFont val="Calibri"/>
        <family val="2"/>
        <scheme val="minor"/>
      </rPr>
      <t xml:space="preserve">• Analyst meets and conference calls 
• Annual General Meeting
• Official communication channels: Advertisements, publications, websites and social media
• Investor meetings and roadshows </t>
    </r>
    <r>
      <rPr>
        <sz val="11"/>
        <color theme="1"/>
        <rFont val="Calibri"/>
        <family val="2"/>
        <scheme val="minor"/>
      </rPr>
      <t xml:space="preserve">
</t>
    </r>
    <r>
      <rPr>
        <sz val="11"/>
        <rFont val="Calibri"/>
        <family val="2"/>
        <scheme val="minor"/>
      </rPr>
      <t>•</t>
    </r>
    <r>
      <rPr>
        <sz val="11"/>
        <color theme="1"/>
        <rFont val="Calibri"/>
        <family val="2"/>
        <scheme val="minor"/>
      </rPr>
      <t xml:space="preserve"> </t>
    </r>
    <r>
      <rPr>
        <sz val="11"/>
        <color theme="1"/>
        <rFont val="Calibri"/>
        <family val="2"/>
        <scheme val="minor"/>
      </rPr>
      <t>Key Memberships</t>
    </r>
  </si>
  <si>
    <r>
      <rPr>
        <b/>
        <sz val="10"/>
        <color theme="1"/>
        <rFont val="Verdana"/>
        <family val="2"/>
      </rPr>
      <t>Building a shared, prosperous future</t>
    </r>
    <r>
      <rPr>
        <sz val="10"/>
        <color theme="1"/>
        <rFont val="Calibri"/>
        <family val="2"/>
        <scheme val="minor"/>
      </rPr>
      <t xml:space="preserve">
Our value creation model is a reflection of our integrated approach. It takes into account our available financial and non-financial resources, stakeholder expectations and concerns, the external environment as well as our purpose and values to deliver superior outcomes and capital returns.</t>
    </r>
  </si>
  <si>
    <t xml:space="preserve">Sr. No. </t>
  </si>
  <si>
    <t xml:space="preserve">Location </t>
  </si>
  <si>
    <t xml:space="preserve">% of Operation </t>
  </si>
  <si>
    <t xml:space="preserve">JSW Neo Energy </t>
  </si>
  <si>
    <t>Ratnagiri</t>
  </si>
  <si>
    <t>Barmer</t>
  </si>
  <si>
    <t>Vijaynagar</t>
  </si>
  <si>
    <t>Sholtu</t>
  </si>
  <si>
    <t>Vendors</t>
  </si>
  <si>
    <t>Ö</t>
  </si>
  <si>
    <t>2030 TARGETS</t>
  </si>
  <si>
    <t xml:space="preserve">FY 24 </t>
  </si>
  <si>
    <t>13,64,733</t>
  </si>
  <si>
    <t xml:space="preserve"> </t>
  </si>
  <si>
    <t xml:space="preserve">FY 23 </t>
  </si>
  <si>
    <r>
      <rPr>
        <sz val="10"/>
        <color theme="1"/>
        <rFont val="Calibri"/>
        <family val="2"/>
      </rPr>
      <t>• Conferences</t>
    </r>
    <r>
      <rPr>
        <sz val="10"/>
        <color theme="1"/>
        <rFont val="Calibri"/>
        <family val="2"/>
        <scheme val="minor"/>
      </rPr>
      <t xml:space="preserve">
• Joint R&amp;D initiatives
• Internship opportunities for students                                              • Networking through meetings, 
brainstorming sessions, discussions,</t>
    </r>
  </si>
  <si>
    <t xml:space="preserve">FY 21 </t>
  </si>
  <si>
    <t xml:space="preserve">FY 22 </t>
  </si>
  <si>
    <t>DOUBLE MATERIALITY</t>
  </si>
  <si>
    <t>Double Materiality</t>
  </si>
  <si>
    <t>MATERIAL TOPICS</t>
  </si>
  <si>
    <t>ESG Databook 2025</t>
  </si>
  <si>
    <t xml:space="preserve">FY 25 </t>
  </si>
  <si>
    <t>Integrated Report FY 25</t>
  </si>
  <si>
    <t>FY 25</t>
  </si>
  <si>
    <t>JSW Energy - at a glance - Pg. 18</t>
  </si>
  <si>
    <t>2-9: Governance Structure and Composition</t>
  </si>
  <si>
    <t>Corporate Governance Framework - Pg. 369</t>
  </si>
  <si>
    <t>2-10: Nomination and selection of the highest governance body</t>
  </si>
  <si>
    <t>Corporate Governance Report - Pg. 378</t>
  </si>
  <si>
    <t>2-11: Chair of the highest governing body</t>
  </si>
  <si>
    <t>2-12: Role of the highest governance body in overseeing the management of impacts</t>
  </si>
  <si>
    <t>Corporate Governance Report - Pg. 370</t>
  </si>
  <si>
    <t>2-13: Delegation of responsibility for managing impacts</t>
  </si>
  <si>
    <t>2-14: Role of the highest governance body in sustainability reporting</t>
  </si>
  <si>
    <t>Committees of the Board - Pg. 148</t>
  </si>
  <si>
    <t>2-15: Conflicts of interest</t>
  </si>
  <si>
    <t>Business Responsibility and Sustainability Reporting – Principle 1 - Pg. 268</t>
  </si>
  <si>
    <t>2-16: Communication of critical concerns</t>
  </si>
  <si>
    <t>Sustainability Strategy - Pg. 208</t>
  </si>
  <si>
    <t>2-17: Collective knowledge of the highest governance body</t>
  </si>
  <si>
    <t>Corporate Governance Report - Pg. 372</t>
  </si>
  <si>
    <t>2-18: Evaluation of the performance of the highest governance body</t>
  </si>
  <si>
    <t>Corporate Governance Report - Pg. 281</t>
  </si>
  <si>
    <t>2-19: Remuneration policies</t>
  </si>
  <si>
    <t>Remuneration Policy - Pg. 279</t>
  </si>
  <si>
    <t>2-20: Process to determine remuneration</t>
  </si>
  <si>
    <t>2-21: Annual total compensation ratio</t>
  </si>
  <si>
    <t>Annexure D - Pg. 367</t>
  </si>
  <si>
    <t>2-22: Statement on sustainable development strategy</t>
  </si>
  <si>
    <t>Message from the Chairman and Managing Director - Pg. 35</t>
  </si>
  <si>
    <t>2-23: Policy commitments</t>
  </si>
  <si>
    <t>Business Responsibility and Sustainability Reporting Section B - Pg. 273</t>
  </si>
  <si>
    <t>2-24: Embedding policy commitments</t>
  </si>
  <si>
    <t>Ethical Business at JSW Energy - Pg. 149</t>
  </si>
  <si>
    <t>2-25: Processes to remediate negative impacts</t>
  </si>
  <si>
    <t>Stakeholder Engagement Process - Pg. 57; Materiality - Pg. 58</t>
  </si>
  <si>
    <t>2-26: Mechanisms for seeking advice and raising concerns</t>
  </si>
  <si>
    <t>Business Responsibility and Sustainability Reporting Section A - Pg. 259</t>
  </si>
  <si>
    <t>2-27: Compliance with laws and regulations</t>
  </si>
  <si>
    <t>Corporate Governance Report - Pg. 396</t>
  </si>
  <si>
    <t>2-28: Membership associations</t>
  </si>
  <si>
    <t>Business Responsibility and Sustainability Reporting Section A - Pg. 289</t>
  </si>
  <si>
    <t>2-29: Approach to Stakeholder Engagement</t>
  </si>
  <si>
    <t>Stakeholder engagement - Pg. 56</t>
  </si>
  <si>
    <t>2-30: Collective bargaining agreements</t>
  </si>
  <si>
    <t>Freedom of Association &amp; Collective Bargaining - Pg. 109</t>
  </si>
  <si>
    <t>2-1 Organizational details</t>
  </si>
  <si>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</si>
  <si>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</si>
  <si>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</si>
  <si>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</si>
  <si>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</si>
  <si>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</si>
  <si>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2-8 Workers who are not employees</t>
  </si>
  <si>
    <t>GRI STANDARD/ OTHER SOURCE</t>
  </si>
  <si>
    <t>DISCLOSURE</t>
  </si>
  <si>
    <t>LOCATION</t>
  </si>
  <si>
    <t>3-3 Management of material topics</t>
  </si>
  <si>
    <t>201-1 Direct economic value generated and distributed</t>
  </si>
  <si>
    <t>3-1 Process to determine material topics</t>
  </si>
  <si>
    <t>3-2 List of material topics</t>
  </si>
  <si>
    <t>Climate Action and TCFD Alignment - Pg. 154</t>
  </si>
  <si>
    <t>Note No. 26 - Tax expense - Pg. 459</t>
  </si>
  <si>
    <t>About This Report - Pg. 16</t>
  </si>
  <si>
    <t>Independent Assurance Statements - Pg. 293 - 299</t>
  </si>
  <si>
    <t>Our Business Model - Pg. 44</t>
  </si>
  <si>
    <t>Social Sustainability - Pg. 102</t>
  </si>
  <si>
    <t>Business Reposibility and Sustainabilty Reporting - Pg. 254</t>
  </si>
  <si>
    <t>Materiality - Pg. 58</t>
  </si>
  <si>
    <t>Materiality - Pg. 59</t>
  </si>
  <si>
    <t>Business Responsibility and Sustainabillity Reporting Section A - Pg. 260</t>
  </si>
  <si>
    <t>Financial Review - Pg. 245</t>
  </si>
  <si>
    <t>Business Responibility and Sustainability Reporting - Pg. 260</t>
  </si>
  <si>
    <t>Business Responibility and Sustainability Reporting Principle 5 - Pg. 279</t>
  </si>
  <si>
    <t>201-2 Financial implications and other risks and opportunities due to climate change</t>
  </si>
  <si>
    <t>201-3 Defined benefit plan obligations and other retirement plans</t>
  </si>
  <si>
    <t>201-4 Financial assistance received from government</t>
  </si>
  <si>
    <t>202-1 Ratios of standard entry level wage by gender compared to local minimum wage</t>
  </si>
  <si>
    <t>202-2 Proportion of senior management hired from the local community</t>
  </si>
  <si>
    <t>3-3: Management of material topics</t>
  </si>
  <si>
    <t>Business Responsibility and Sustainability Report - Pg. 260</t>
  </si>
  <si>
    <t>203-1: Infrastructure investments and services supported</t>
  </si>
  <si>
    <t>Community Development: Corporate Social Responsibilities (CSR) - Pg. 132</t>
  </si>
  <si>
    <t>203-2: Significant indirect economic impacts</t>
  </si>
  <si>
    <t>Community Development: Corporate Social Responsibilities (CSR) - Pg. 135</t>
  </si>
  <si>
    <t>204-1: Proportion of spending on local suppliers</t>
  </si>
  <si>
    <t>Business Responsibility and Sustainability Reporting Principle 8 - Pg. 290</t>
  </si>
  <si>
    <t>205-2: Communication and training about anti-corruption policies and procedures</t>
  </si>
  <si>
    <t>Business Responsibility and Sustainability Report - Pg. 266; Ethical Business at JSW Energy - Pg. 149</t>
  </si>
  <si>
    <t>205-3: Confirmed incidents of corruption and actions taken</t>
  </si>
  <si>
    <t>Corporate Governance - Pg. 145</t>
  </si>
  <si>
    <t>205-1 Operations assessed for risks related to corruption</t>
  </si>
  <si>
    <t>206-1: Legal actions for anti-competitive behaviour, antitrust, and monopoly practices</t>
  </si>
  <si>
    <t>Business Responsibility and Sustainability Report - Pg. 289</t>
  </si>
  <si>
    <t>Climate Action and TCFD Alignment Pg. 159</t>
  </si>
  <si>
    <t>207-1 Approach to tax</t>
  </si>
  <si>
    <t>207-2 Tax governance, control, and risk management</t>
  </si>
  <si>
    <t>207-3 Stakeholder engagement and management of concerns related to tax</t>
  </si>
  <si>
    <t>207-4 Country-by-country reporting</t>
  </si>
  <si>
    <t xml:space="preserve"> Business Responsibility and Sustainability Reporting Principle 2 - Pg. 270</t>
  </si>
  <si>
    <t>301-1 Materials used by weight or volume</t>
  </si>
  <si>
    <t>301-2 Recycled input materials used</t>
  </si>
  <si>
    <t>301-3 Reclaimed products and their packaging materials</t>
  </si>
  <si>
    <t xml:space="preserve">Business Responsibility and Sustainability Report - Pg. 260 </t>
  </si>
  <si>
    <t>Energy Management - Pg. 67,
Business Responsibility and Sustainability Reporting Principle 6 - Pg. 281</t>
  </si>
  <si>
    <t>Business Responsibility and Sustainability Reporting Principle 6 - Pg. 281</t>
  </si>
  <si>
    <t>Natural Capital - Pg. 215</t>
  </si>
  <si>
    <t>302-1 Energy consumption within the organization</t>
  </si>
  <si>
    <t>302-2 Energy consumption outside of the organization</t>
  </si>
  <si>
    <t>302-3 Energy intensity</t>
  </si>
  <si>
    <t>302-4 Reduction of energy consumption</t>
  </si>
  <si>
    <t>302-5 Reductions in energy requirements of products and services</t>
  </si>
  <si>
    <t>303-1: Interactions with water as a shared resource</t>
  </si>
  <si>
    <t>Water Management - Pg. 81</t>
  </si>
  <si>
    <t>303-2: Management of water discharge-related impacts</t>
  </si>
  <si>
    <t>Wastewater and Effluent Management - Pg. 85</t>
  </si>
  <si>
    <t>303-3: Water withdrawal</t>
  </si>
  <si>
    <t>303-4: Water discharge</t>
  </si>
  <si>
    <t>Business Responsibility and Sustainability Reporting Principle 6 - Pg. 283</t>
  </si>
  <si>
    <t>303-5: Water consumption</t>
  </si>
  <si>
    <t>Business Responsibility and Sustainability Reporting Principle 6 - Pg. 282</t>
  </si>
  <si>
    <t>Business Responsibility and Sustainability Reporting Principle 6 - Pg. 285</t>
  </si>
  <si>
    <t>Biodiversity: Conservation and Restoration - Pg. 95</t>
  </si>
  <si>
    <t>Biodiversity: Conservation and Restoration - Pg. 96</t>
  </si>
  <si>
    <t>304-1 Operational sites owned, leased, managed in, or adjacent to, protected areas and areas of high biodiversity value outside protected areas</t>
  </si>
  <si>
    <t>304-2 Significant impacts of activities, products and services on biodiversity</t>
  </si>
  <si>
    <t>304-3 Habitats protected or restored</t>
  </si>
  <si>
    <t>304-4 IUCN Red List species and national conservation list species with habitats in areas affected by operations</t>
  </si>
  <si>
    <t>305-1: Direct (Scope 1) GHG Emissions</t>
  </si>
  <si>
    <t>Emission Management - Pg. 76</t>
  </si>
  <si>
    <t>305-2: Energy indirect (Scope 2) GHG Emissions</t>
  </si>
  <si>
    <t>305-3: Other indirect (Scope 3) GHG emissions</t>
  </si>
  <si>
    <t>305-4: GHG Emissions Intensity</t>
  </si>
  <si>
    <t>305-5: Reduction of GHG emissions</t>
  </si>
  <si>
    <t>305-6: Emissions of ozone-depleting substances (ODS)</t>
  </si>
  <si>
    <t>305-7: Nitrogen oxides (NOx), sulfur oxides (SOx), and other significant air emissions</t>
  </si>
  <si>
    <t>Air Emissions - Pg. 93; Business Responsibility and Sustainability Reporting Principle 6 - Pg. 283</t>
  </si>
  <si>
    <t>306-1: Waste generation and significant waste-related impacts</t>
  </si>
  <si>
    <t>Waste Management - Pg. 86</t>
  </si>
  <si>
    <t>306-2: Management of significant waste-related impacts</t>
  </si>
  <si>
    <t>306-3: Waste generated</t>
  </si>
  <si>
    <t>306-4: Waste diverted from disposal</t>
  </si>
  <si>
    <t>Waste Management - Pg. 88</t>
  </si>
  <si>
    <t>306-5: Waste directed to disposal</t>
  </si>
  <si>
    <t>Responsible Supply Chain Management - Pg. 128</t>
  </si>
  <si>
    <t>308-1 New suppliers that were screened using environmental criteria</t>
  </si>
  <si>
    <t>308-2 Negative environmental impacts in the supply chain and actions taken</t>
  </si>
  <si>
    <t>402-1 Minimum notice periods regarding operational changes</t>
  </si>
  <si>
    <t>401-1: New employee hires and employee turnover</t>
  </si>
  <si>
    <t>Our People-Centric Approach Social Sustainability – Progress Starts with People - Pg. 105</t>
  </si>
  <si>
    <t>401-2: Benefits provided to full-time employees that are not provided to temporary or part-time employees</t>
  </si>
  <si>
    <t>Business Responsibility and Sustainability Report - Pg. 270</t>
  </si>
  <si>
    <t>401-3: Parental leave</t>
  </si>
  <si>
    <t>Business Responsibility and Sustainability Report - Pg. 272</t>
  </si>
  <si>
    <t>403-1: Occupational health and safety management system</t>
  </si>
  <si>
    <t>Business Responsibility and Sustainability Report - Pg. 273</t>
  </si>
  <si>
    <t>403-2: Hazard identification, risk assessment, and incident investigation</t>
  </si>
  <si>
    <t>403-3: Occupational health services</t>
  </si>
  <si>
    <t>403-4: Worker participation, consultation, and communication on occupational health and safety</t>
  </si>
  <si>
    <t>Occupational Health &amp; Safety - Pg. 114</t>
  </si>
  <si>
    <t>403-5: Worker training on occupational health and safety</t>
  </si>
  <si>
    <t>Occupational Health &amp; Safety - Pg. 113</t>
  </si>
  <si>
    <t>403-6: Promotion of worker health</t>
  </si>
  <si>
    <t>Business Responsibility and Sustainability Report - Pg. 274</t>
  </si>
  <si>
    <t>403-7: Prevention and mitigation of occupational health and safety impacts directly linked by business relationships</t>
  </si>
  <si>
    <t>Business Responsibility and Sustainability Report - Pg. 273; Occupational Health &amp; Safety - Pg. 112</t>
  </si>
  <si>
    <t>403-8: Workers covered by an occupational health and safety management system</t>
  </si>
  <si>
    <t>403-9: Work-related injuries</t>
  </si>
  <si>
    <t>403-10: Work-related ill health</t>
  </si>
  <si>
    <t>404-1: Average hours of training per year per employee</t>
  </si>
  <si>
    <t>Our People-Centric Approach Social Sustainability – Progress Starts with People - Pg. 105, Pg. 106</t>
  </si>
  <si>
    <t>404-2: Programs for upgrading employee skills and transition assistance programs</t>
  </si>
  <si>
    <t>Business Responsibility and Sustainability Report - Pg. 276</t>
  </si>
  <si>
    <t>404-3: Percentage of employees receiving regular performance and career development reviews</t>
  </si>
  <si>
    <t>Our People-Centric Approach Social Sustainability – Progress Starts with People - Pg. 102, Pg. 108</t>
  </si>
  <si>
    <t>Business Responsibility and Sustainability Report - Pg. 254, Pg. 255</t>
  </si>
  <si>
    <t>405-1 Diversity of governance bodies and employees</t>
  </si>
  <si>
    <t>405-2 Ratio of basic salary and remuneration of women to men</t>
  </si>
  <si>
    <t>406-1: Incidents of discrimination and corrective actions taken</t>
  </si>
  <si>
    <t>Business Responsibility and Sustainability Reporting - Pg. 280</t>
  </si>
  <si>
    <t>407-1: Operations and suppliers in which the right to freedom of association and collective bargaining may be at risk</t>
  </si>
  <si>
    <t>Our People-Centric Approach Social Sustainability – Progress Starts with People - Pg. 109</t>
  </si>
  <si>
    <t>408-1: Operations and suppliers at significant risk for incidents of child labor</t>
  </si>
  <si>
    <t>Our People-Centric Approach Social Sustainability – Progress Starts with People - Pg. 110</t>
  </si>
  <si>
    <t>409-1: Operations and suppliers at significant risk for incidents of forced or compulsory labor</t>
  </si>
  <si>
    <t>Our People-Centric Approach Social Sustainability –Progress Starts with People - Pg. 110</t>
  </si>
  <si>
    <t xml:space="preserve"> Human Rights Assessment- Pg. 110</t>
  </si>
  <si>
    <t>411-1 Incidents of violations involving rights of indigenous peoples</t>
  </si>
  <si>
    <t>410-1 Security personnel trained in human rights policies or procedures</t>
  </si>
  <si>
    <t>413-1 Operations with local community engagement, impact assessments, and development programs</t>
  </si>
  <si>
    <t>413-2 Operations with significant actual and potential negative impacts on local communities</t>
  </si>
  <si>
    <t>Community Development: Corporate Social
Responsibilities (CSR) Pg. 135, 136</t>
  </si>
  <si>
    <t>Responsible Supply Chain- Pg. 128</t>
  </si>
  <si>
    <t>Supplier Sustainability Assessment Pg.130</t>
  </si>
  <si>
    <t>414-1 New suppliers that were screened using social criteria</t>
  </si>
  <si>
    <t>414-2 Negative social impacts in the supply chain and actions taken</t>
  </si>
  <si>
    <t>Political contributions</t>
  </si>
  <si>
    <t>415-1 Political contributions</t>
  </si>
  <si>
    <t>Business Responsibility and Sustainability Reporting - Pg. 291</t>
  </si>
  <si>
    <t>416-1 Assessment of the health and safety impacts of product and service categories</t>
  </si>
  <si>
    <t>416-2 Incidents of non- compliance concerning the health and safety impacts of products and services</t>
  </si>
  <si>
    <t>417-1 Requirements for product and service
information and labeling</t>
  </si>
  <si>
    <t>417-2 Incidents of non- compliance concerning product and service information and labeling</t>
  </si>
  <si>
    <t>417-3 Incidents of non- compliance concerning marketing communications</t>
  </si>
  <si>
    <t>Business Responsibility and Sustainability Reporting - Pg. 292</t>
  </si>
  <si>
    <t>418-1 Substantiated complaints concerning breaches of customer privacy and losses of customer data</t>
  </si>
  <si>
    <t>SOCIAL DASHBOARD</t>
  </si>
  <si>
    <t>Tonnes</t>
  </si>
  <si>
    <t>192-205</t>
  </si>
  <si>
    <t>100-111, 192-205</t>
  </si>
  <si>
    <t>81-85</t>
  </si>
  <si>
    <t>66-75</t>
  </si>
  <si>
    <t>192-205, 144-151</t>
  </si>
  <si>
    <t>81-94</t>
  </si>
  <si>
    <t>66-75, 81-94</t>
  </si>
  <si>
    <t>64-75</t>
  </si>
  <si>
    <t>Value Creation Model</t>
  </si>
  <si>
    <t>Tonnes/MWh</t>
  </si>
  <si>
    <t>120-127, 192-205</t>
  </si>
  <si>
    <t>81-85, 95-99</t>
  </si>
  <si>
    <t>95-99</t>
  </si>
  <si>
    <t xml:space="preserve">               Women Directors (included in independent directors)</t>
  </si>
  <si>
    <t xml:space="preserve">         Stakeholder Engagement</t>
  </si>
  <si>
    <r>
      <t>m</t>
    </r>
    <r>
      <rPr>
        <vertAlign val="superscript"/>
        <sz val="8"/>
        <color theme="1"/>
        <rFont val="Calibri"/>
        <family val="2"/>
        <scheme val="minor"/>
      </rPr>
      <t>3</t>
    </r>
    <r>
      <rPr>
        <sz val="8"/>
        <color theme="1"/>
        <rFont val="Calibri"/>
        <family val="2"/>
        <scheme val="minor"/>
      </rPr>
      <t>/MWh</t>
    </r>
  </si>
  <si>
    <r>
      <t>tCO</t>
    </r>
    <r>
      <rPr>
        <vertAlign val="subscript"/>
        <sz val="8"/>
        <color theme="1"/>
        <rFont val="Calibri"/>
        <family val="2"/>
        <scheme val="minor"/>
      </rPr>
      <t>2</t>
    </r>
    <r>
      <rPr>
        <sz val="8"/>
        <color theme="1"/>
        <rFont val="Calibri"/>
        <family val="2"/>
        <scheme val="minor"/>
      </rPr>
      <t>e</t>
    </r>
  </si>
  <si>
    <t xml:space="preserve">     Union Employees/Workers</t>
  </si>
  <si>
    <t>The following list provides a reference to the tabs used in the JSW Energy ESG Databook 2025.</t>
  </si>
  <si>
    <t>* Categories 8 - 15 are not applicable to the business</t>
  </si>
  <si>
    <r>
      <t xml:space="preserve">     CO</t>
    </r>
    <r>
      <rPr>
        <vertAlign val="subscript"/>
        <sz val="8"/>
        <rFont val="Calibri"/>
        <family val="2"/>
        <scheme val="minor"/>
      </rPr>
      <t>2</t>
    </r>
    <r>
      <rPr>
        <sz val="8"/>
        <rFont val="Calibri"/>
        <family val="2"/>
        <scheme val="minor"/>
      </rPr>
      <t xml:space="preserve"> Emission Intensity  (Scope 1 &amp; Scope 2)</t>
    </r>
  </si>
  <si>
    <t xml:space="preserve">            1 - Purchased Goods and Services</t>
  </si>
  <si>
    <t xml:space="preserve">            2 - Capital Goods</t>
  </si>
  <si>
    <t xml:space="preserve">            3 - Fuel and Energy</t>
  </si>
  <si>
    <t xml:space="preserve">            4 - Upstream Transportation and Distribution</t>
  </si>
  <si>
    <t xml:space="preserve">            5 - Wasted Generated in Operations</t>
  </si>
  <si>
    <t xml:space="preserve">            6 - Business Travel</t>
  </si>
  <si>
    <t xml:space="preserve">            7 - Employee Commuting</t>
  </si>
  <si>
    <t>(Operational Technology)</t>
  </si>
  <si>
    <t>Performance Appraisal</t>
  </si>
  <si>
    <t xml:space="preserve">     Water Recycling and Reusing Percentage</t>
  </si>
  <si>
    <t>Waste Recycled</t>
  </si>
  <si>
    <r>
      <t>tCO</t>
    </r>
    <r>
      <rPr>
        <vertAlign val="subscript"/>
        <sz val="8"/>
        <rFont val="Calibri"/>
        <family val="2"/>
        <scheme val="minor"/>
      </rPr>
      <t>2</t>
    </r>
    <r>
      <rPr>
        <sz val="8"/>
        <rFont val="Calibri"/>
        <family val="2"/>
        <scheme val="minor"/>
      </rPr>
      <t>e</t>
    </r>
  </si>
  <si>
    <t xml:space="preserve">     Scope 3 Emissions (total)</t>
  </si>
  <si>
    <t>Business Responsibility and Sustainability Report (Section B)</t>
  </si>
  <si>
    <t>Strengthen the means of implementation and revitalize the global partnership for sustainable development.</t>
  </si>
  <si>
    <t>GOVERNANCE - OTHERS</t>
  </si>
  <si>
    <t>Ethics and Integrity</t>
  </si>
  <si>
    <t>Appointment &amp; Rotation of Auditors</t>
  </si>
  <si>
    <t>Cybersecurity</t>
  </si>
  <si>
    <t>Contributions to Institutions, Bodies, &amp; Political Parties</t>
  </si>
  <si>
    <t>Engagement With Industry Bodies</t>
  </si>
  <si>
    <t>Stakeholder Grievance Mechanism</t>
  </si>
  <si>
    <t>Whistleblower Policy</t>
  </si>
  <si>
    <t>Key Alliances</t>
  </si>
  <si>
    <t>Key Memberships</t>
  </si>
  <si>
    <t>We implement strict business conduct policies across our workforce and value chain to ensure ethical compliance. Our structured grievance mechanism addresses stakeholder
concerns. In FY 2024–25, we received 3 shareholder complaints and 100% were resolved satisfactorily. Complaints received from employees, workers and customers were
also addressed and resolved.</t>
  </si>
  <si>
    <t>JSW Energy works closely with trade / industry associations in evolving policies that govern the functioning and regulations of Power Sector. The company participates in stakeholder consultation with Industry players and support the Government in framing policies in the following areas:
• Governance and administration
• Economic reforms
• Sustainable business principles
• Energy, water, and other natural resources
• Social and community development
• Transparency in public disclosure
• Non-conventional energy
• Green Hydrogen Mission
 JSW Energy, directly as well as through JSW Group teams, engages with the following associations and organizations: CII, FICCI, ASSOCHAM, GRI, CDP, Indian Chamber of Commerce</t>
  </si>
  <si>
    <t>The Audit Committee oversees and evaluates the performance of external auditors on behalf of the Board, recommending their appointment or re-appointment based on stringent criteria. These criteria include technical competence, operational credibility, ability to provide transparent and accurate recommendations, and overall reliability. According to the Companies Act, 2013, no individual can serve as an auditor for more than one term of five consecutive years, and no audit firm can serve for more than two such terms. Deloitte Haskins &amp; Sells LLP were reappointed as the Statutory Auditor of the Company by the Members of the Company at the 28th Annual General Meeting held on 14th June, 2022, for the second term of five years from the conclusion of the 28th Annual General Meeting till the conclusion of the 33rd Annual General Meeting.</t>
  </si>
  <si>
    <t>Business Ethics serves as a foundation for responsible decision making, transparency and accountability. We maintain the highest ethical standards across our operations, with
a strong focus on transparency and sound governance. The Board ensures strict compliance with our Code of Conduct, while all employees remain fully committed to these principles, reinforcing ethical behaviour at every level of our organisation.. Upholding ethical standards not only fosters trust among employees, investors and other stakeholders but also enhances the organisation’s long term reputation and sustainability.</t>
  </si>
  <si>
    <t>At JSW Energy, we are committed to upholding and advancing human rights across all aspects of our operations. While we have consistently worked to prevent discrimination and ensure compliance with relevant regulations, we recognise the need for more proactive and structured efforts. We undertake thorough human rights risk assessments, engaging stakeholders to carry out detailed evaluations. To enhance due diligence, we have established a confidential grievance mechanism for addressing discrimination and harassment swiftly. Regular monitoring and audits promote accountability, while training programmes raise awareness and strengthen human rights protections. We also encourage our suppliers to uphold similar standards, giving preference to those who reflect our values. Aligned with both legal andvoluntary commitments, we report our progress transparently and prohibit discrimination and associations with human rights violators. Our Sustainability Framework ensures ongoing improvement and compliance across all facets of our operations.</t>
  </si>
  <si>
    <r>
      <t xml:space="preserve">JSW Energy considers cybersecurity a top priority and has established a comprehensive and well-defined policy to address associated risks. The company adheres to the ISO 27001:2013 framework and holds certifications for both Information Technology (IT) and Operational Technology (OT) compliance. Cybersecurity is pivotal in fortifying our digital infrastructure against evolving threats. Guided by a proactive strategy overseen by our Chief Information Officer and the Risk Management Committee of the Board, we ensure robust protection for our operations.
</t>
    </r>
    <r>
      <rPr>
        <b/>
        <sz val="8"/>
        <color theme="1"/>
        <rFont val="Calibri"/>
        <family val="2"/>
        <scheme val="minor"/>
      </rPr>
      <t>Key elements of our approach</t>
    </r>
    <r>
      <rPr>
        <sz val="8"/>
        <color theme="1"/>
        <rFont val="Calibri"/>
        <family val="2"/>
        <scheme val="minor"/>
      </rPr>
      <t xml:space="preserve">
• Comprehensive risk management - We conduct rigorous assessments to identify and mitigate vulnerabilities and breaches, safeguarding our critical assets and information
• Adherence to industry standards - Aligned with ISO/IEC 27001:2013 and other best practices, our cybersecurity framework ensures resilience and compliance
• Policy-driven security - Our Cyber Security Policy, easily accessible online, delineates responsibilities and protocols, fostering transparency and accountability
• Continuous enhancement - Through ongoing upgrades and proactive measures, we stay ahead of emerging threats, bolstering our cybersecurity infrastructure</t>
    </r>
  </si>
  <si>
    <t>The Company is committed to conducting the affairs of all its constituents in a fair, transparent and accountable manner. It upholds the highest standards of professionalism, honesty, integrity, and ethical behavior across all levels of the organization. These principles form the cornerstone of the Company’s corporate culture and governance practices. Regulation 22 of Listing Regulations and Section 177(9) of Companies Act, 2013 inter alia, provides for all listed companies to establish a mechanism called ‘Whistle Blower Policy’ for employees to report instances of unethical behaviour, actual or suspected fraud or violation of the Company’s Code of Conductor Ethics Policy. Our Whistleblower policy provides a secure and confidential platform, which is active 24*7, for reporting ethical concerns, fraud, or breaches of our Code of Conduct. In FY 2024-25, as on March 31, 2025, 0 cases were reported.</t>
  </si>
  <si>
    <t>United Nations Global Compact (UNGC)</t>
  </si>
  <si>
    <t>International Renewable Energy Agency (IRENA)</t>
  </si>
  <si>
    <t>World Business Council for Sustainable Development (WBCSD)</t>
  </si>
  <si>
    <t>Task Force on Climate-Related Financial Disclosures (TCFD)</t>
  </si>
  <si>
    <t>Global Reporting Initiative (GRI)</t>
  </si>
  <si>
    <t>India Business &amp; Biodiversity Initiative (IBBI)</t>
  </si>
  <si>
    <t>Science Based Targets initiative (SBTi)</t>
  </si>
  <si>
    <t>Confederation of Indian Industry (CII)
Federation of Indian Chambers of Commerce &amp; Industry (FICCI)
The Associated Chambers of Commerce &amp; Industry of India (ASSOCHAM)
Global Reporting Initiative (GRI)
Carbon Discloser Project (CDP) India
Indian Chamber of Commerce
National Safety Council of India
Wind Independent Power Producers Association (WIPPA)
National Solar Energy Federation of India (NSEFI)
Association of Power Producers (APP)
India Wind Power Association (IWPA)
Quality Circle Forum of India (QCFI)
Southern Regional Power Committee (SRPC)
Bangalore Chamber of Industry and Commerce</t>
  </si>
  <si>
    <t>As part of our strategic action plan, we conducted a Double materiality assessment during FY 2025 and identified issues that have a significant potential to influence our business. We have devised clear pathways to approach these issues in order to deliver sustained value. Our materiality approach takes into account the double materiality principle, which considers how certain topics are important for the environmental and social aspects, which also have financial consequences with time.</t>
  </si>
  <si>
    <r>
      <t xml:space="preserve">Two Dimensions of Double Materiality at JSW Energy:
</t>
    </r>
    <r>
      <rPr>
        <b/>
        <sz val="11"/>
        <color theme="1"/>
        <rFont val="Calibri"/>
        <family val="2"/>
        <scheme val="minor"/>
      </rPr>
      <t xml:space="preserve">Impact Materiality:
</t>
    </r>
    <r>
      <rPr>
        <sz val="11"/>
        <color theme="1"/>
        <rFont val="Calibri"/>
        <family val="2"/>
        <scheme val="minor"/>
      </rPr>
      <t xml:space="preserve">Focuses on the scale, scope, likelihood and irremediability of JSW Energy's impacts on the environment.
</t>
    </r>
    <r>
      <rPr>
        <b/>
        <sz val="11"/>
        <color theme="1"/>
        <rFont val="Calibri"/>
        <family val="2"/>
        <scheme val="minor"/>
      </rPr>
      <t>Financial Materiality:</t>
    </r>
    <r>
      <rPr>
        <sz val="11"/>
        <color theme="1"/>
        <rFont val="Calibri"/>
        <family val="2"/>
        <scheme val="minor"/>
      </rPr>
      <t xml:space="preserve">
Evaluates how ESG risks and opportunities affect JSW Energy's financial position and long-term value creation.
</t>
    </r>
  </si>
  <si>
    <t>During the year, the JSW Group contributed towards memberships and subscriptions to non-political organisations such as World Business Council of Sustainable Development (WBCSD), United Nations Global Compact (UNGC), CII, FICCI, ASSOCHAM and many more. These contributions reflect our commitment to industry engagement and collaboration.
Detailed tax-related information is available in our Tax Transparency Report which reinforces our dedication to transparency, responsibility and accountability by detailing our tax principles, governance structures, and policies, along with providing quantitative insights into our financial contributions across various categories. This approach ensures clarity and reinforces stakeholder confidence in our tax-related practices and disclosures. JSW Energy  does not make any financial contributions to political parties, candidates, or related activities. This approach reflects our commitment to ethical governance, transparency, and independence in all our business operations.</t>
  </si>
  <si>
    <r>
      <t xml:space="preserve">We have set up several internal systems and policies to establish a robust corporate culture while ensuring seamless business operations. These include policies on key domains such as corporate governance, sustainability and CSR among many others. To read more on our policies please refer to our </t>
    </r>
    <r>
      <rPr>
        <u/>
        <sz val="8"/>
        <color rgb="FF0070C0"/>
        <rFont val="Calibri"/>
        <family val="2"/>
        <scheme val="minor"/>
      </rPr>
      <t>website</t>
    </r>
    <r>
      <rPr>
        <sz val="8"/>
        <rFont val="Calibri"/>
        <family val="2"/>
        <scheme val="minor"/>
      </rPr>
      <t>.</t>
    </r>
  </si>
  <si>
    <t xml:space="preserve">    51.33 (10.72% for MSME)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</si>
</sst>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_(&quot;$&quot;* \(#,##0.00\);_(&quot;$&quot;* &quot;-&quot;??_);_(@_)"/>
    <numFmt numFmtId="165" formatCode="_(* #,##0.00_);_(* \(#,##0.00\);_(* &quot;-&quot;??_);_(@_)"/>
    <numFmt numFmtId="166" formatCode="0.000"/>
    <numFmt numFmtId="167" formatCode="_(* #,##0_);_(* \(#,##0\);_(* &quot;-&quot;??_);_(@_)"/>
    <numFmt numFmtId="168" formatCode="_(* #,##0.0000_);_(* \(#,##0.0000\);_(* &quot;-&quot;??_);_(@_)"/>
  </numFmts>
  <fonts count="64" x14ac:knownFonts="1">
    <font>
      <sz val="11"/>
      <color theme="1"/>
      <name val="Calibri"/>
      <family val="2"/>
      <scheme val="minor"/>
    </font>
    <font>
      <b/>
      <sz val="14"/>
      <color rgb="FF002060"/>
      <name val="Verdana"/>
      <family val="2"/>
    </font>
    <font>
      <sz val="8"/>
      <color theme="1"/>
      <name val="Calibri"/>
      <family val="2"/>
      <scheme val="minor"/>
    </font>
    <font>
      <u/>
      <sz val="11"/>
      <color theme="10"/>
      <name val="Calibri"/>
      <family val="2"/>
      <scheme val="minor"/>
    </font>
    <font>
      <b/>
      <sz val="10"/>
      <color theme="8" tint="-0.49992370372631001"/>
      <name val="Verdana"/>
      <family val="2"/>
    </font>
    <font>
      <b/>
      <sz val="13"/>
      <color rgb="FF002060"/>
      <name val="Verdana"/>
      <family val="2"/>
    </font>
    <font>
      <b/>
      <u/>
      <sz val="10"/>
      <color theme="8" tint="-0.49992370372631001"/>
      <name val="Verdana"/>
      <family val="2"/>
    </font>
    <font>
      <sz val="10"/>
      <color theme="1"/>
      <name val="Calibri"/>
      <family val="2"/>
      <scheme val="minor"/>
    </font>
    <font>
      <b/>
      <sz val="8"/>
      <color theme="0"/>
      <name val="Calibri"/>
      <family val="2"/>
      <scheme val="minor"/>
    </font>
    <font>
      <b/>
      <sz val="8"/>
      <color theme="1"/>
      <name val="Calibri"/>
      <family val="2"/>
      <scheme val="minor"/>
    </font>
    <font>
      <sz val="8"/>
      <name val="Calibri"/>
      <family val="2"/>
      <scheme val="minor"/>
    </font>
    <font>
      <vertAlign val="subscript"/>
      <sz val="8"/>
      <name val="Calibri"/>
      <family val="2"/>
      <scheme val="minor"/>
    </font>
    <font>
      <i/>
      <sz val="8"/>
      <color theme="1"/>
      <name val="Calibri"/>
      <family val="2"/>
      <scheme val="minor"/>
    </font>
    <font>
      <sz val="9"/>
      <color theme="1"/>
      <name val="Calibri"/>
      <family val="2"/>
      <scheme val="minor"/>
    </font>
    <font>
      <sz val="8"/>
      <color rgb="FFFF0000"/>
      <name val="Calibri"/>
      <family val="2"/>
      <scheme val="minor"/>
    </font>
    <font>
      <b/>
      <sz val="10"/>
      <color rgb="FF002060"/>
      <name val="Verdana"/>
      <family val="2"/>
    </font>
    <font>
      <b/>
      <sz val="22"/>
      <color rgb="FF002060"/>
      <name val="Verdana"/>
      <family val="2"/>
    </font>
    <font>
      <b/>
      <sz val="20"/>
      <color theme="8" tint="-0.24991607409894101"/>
      <name val="Verdana"/>
      <family val="2"/>
    </font>
    <font>
      <b/>
      <sz val="9"/>
      <color rgb="FF002060"/>
      <name val="Verdana"/>
      <family val="2"/>
    </font>
    <font>
      <b/>
      <sz val="20"/>
      <color rgb="FF002060"/>
      <name val="Verdana"/>
      <family val="2"/>
    </font>
    <font>
      <sz val="12"/>
      <color theme="1"/>
      <name val="Calibri"/>
      <family val="2"/>
      <scheme val="minor"/>
    </font>
    <font>
      <b/>
      <u/>
      <sz val="10"/>
      <color rgb="FF002060"/>
      <name val="Verdana"/>
      <family val="2"/>
    </font>
    <font>
      <b/>
      <sz val="10"/>
      <name val="Calibri"/>
      <family val="2"/>
      <scheme val="minor"/>
    </font>
    <font>
      <sz val="10"/>
      <color theme="3"/>
      <name val="Calibri"/>
      <family val="2"/>
      <scheme val="minor"/>
    </font>
    <font>
      <b/>
      <sz val="11"/>
      <color theme="0"/>
      <name val="Calibri"/>
      <family val="2"/>
      <scheme val="minor"/>
    </font>
    <font>
      <b/>
      <sz val="11"/>
      <color theme="1"/>
      <name val="Calibri"/>
      <family val="2"/>
      <scheme val="minor"/>
    </font>
    <font>
      <sz val="10"/>
      <color theme="8" tint="-0.24991607409894101"/>
      <name val="Calibri"/>
      <family val="2"/>
      <scheme val="minor"/>
    </font>
    <font>
      <b/>
      <sz val="14"/>
      <color theme="0"/>
      <name val="Verdana"/>
      <family val="2"/>
    </font>
    <font>
      <b/>
      <sz val="10"/>
      <color theme="0"/>
      <name val="Verdana"/>
      <family val="2"/>
    </font>
    <font>
      <b/>
      <u/>
      <sz val="10"/>
      <color theme="0"/>
      <name val="Verdana"/>
      <family val="2"/>
    </font>
    <font>
      <b/>
      <sz val="10"/>
      <color theme="1"/>
      <name val="Calibri"/>
      <family val="2"/>
      <scheme val="minor"/>
    </font>
    <font>
      <sz val="10"/>
      <color theme="8" tint="-0.49992370372631001"/>
      <name val="Calibri"/>
      <family val="2"/>
      <scheme val="minor"/>
    </font>
    <font>
      <b/>
      <sz val="18"/>
      <color rgb="FF002060"/>
      <name val="Verdana"/>
      <family val="2"/>
    </font>
    <font>
      <b/>
      <sz val="14"/>
      <color theme="1"/>
      <name val="Verdana"/>
      <family val="2"/>
    </font>
    <font>
      <b/>
      <sz val="11"/>
      <color theme="8" tint="-0.49992370372631001"/>
      <name val="Calibri"/>
      <family val="2"/>
      <scheme val="minor"/>
    </font>
    <font>
      <b/>
      <u/>
      <sz val="12"/>
      <color theme="4" tint="-0.24991607409894101"/>
      <name val="Calibri"/>
      <family val="2"/>
      <scheme val="minor"/>
    </font>
    <font>
      <b/>
      <sz val="12"/>
      <color theme="1"/>
      <name val="Calibri"/>
      <family val="2"/>
      <scheme val="minor"/>
    </font>
    <font>
      <sz val="10"/>
      <color theme="1"/>
      <name val="Calibri"/>
      <family val="2"/>
    </font>
    <font>
      <sz val="10"/>
      <name val="Calibri"/>
      <family val="2"/>
      <scheme val="minor"/>
    </font>
    <font>
      <sz val="10"/>
      <color theme="1"/>
      <name val="Verdana"/>
      <family val="2"/>
    </font>
    <font>
      <b/>
      <sz val="10"/>
      <color theme="1"/>
      <name val="Verdana"/>
      <family val="2"/>
    </font>
    <font>
      <b/>
      <sz val="10"/>
      <color rgb="FF4A4A49"/>
      <name val="Calibri"/>
      <family val="2"/>
      <scheme val="minor"/>
    </font>
    <font>
      <b/>
      <sz val="10"/>
      <color rgb="FF213A8F"/>
      <name val="Calibri"/>
      <family val="2"/>
      <scheme val="minor"/>
    </font>
    <font>
      <b/>
      <sz val="10"/>
      <color rgb="FF009FE3"/>
      <name val="Calibri"/>
      <family val="2"/>
      <scheme val="minor"/>
    </font>
    <font>
      <b/>
      <sz val="10"/>
      <color theme="0"/>
      <name val="Calibri"/>
      <family val="2"/>
      <scheme val="minor"/>
    </font>
    <font>
      <b/>
      <u/>
      <sz val="10"/>
      <color theme="4" tint="-0.24991607409894101"/>
      <name val="Calibri"/>
      <family val="2"/>
      <scheme val="minor"/>
    </font>
    <font>
      <sz val="11"/>
      <name val="Calibri"/>
      <family val="2"/>
      <scheme val="minor"/>
    </font>
    <font>
      <b/>
      <sz val="20"/>
      <color theme="0"/>
      <name val="Verdana"/>
      <family val="2"/>
    </font>
    <font>
      <sz val="10"/>
      <color theme="1"/>
      <name val="Symbol"/>
      <family val="1"/>
      <charset val="2"/>
    </font>
    <font>
      <sz val="11"/>
      <color rgb="FFFF0000"/>
      <name val="Calibri"/>
      <family val="2"/>
      <scheme val="minor"/>
    </font>
    <font>
      <sz val="10"/>
      <color theme="1" tint="4.9989318521683403E-2"/>
      <name val="Calibri"/>
      <family val="2"/>
      <scheme val="minor"/>
    </font>
    <font>
      <b/>
      <sz val="10"/>
      <color theme="1" tint="4.9989318521683403E-2"/>
      <name val="Calibri"/>
      <family val="2"/>
      <scheme val="minor"/>
    </font>
    <font>
      <b/>
      <sz val="9"/>
      <color rgb="FF002465"/>
      <name val="Verdana"/>
      <family val="2"/>
    </font>
    <font>
      <u/>
      <sz val="11"/>
      <color rgb="FF0070C0"/>
      <name val="Calibri"/>
      <family val="2"/>
      <scheme val="minor"/>
    </font>
    <font>
      <sz val="10"/>
      <color rgb="FF002060"/>
      <name val="Calibri"/>
      <family val="2"/>
      <scheme val="minor"/>
    </font>
    <font>
      <b/>
      <sz val="10"/>
      <color theme="8" tint="-0.49992370372631001"/>
      <name val="Calibri"/>
      <family val="2"/>
      <scheme val="minor"/>
    </font>
    <font>
      <vertAlign val="superscript"/>
      <sz val="8"/>
      <color theme="1"/>
      <name val="Calibri"/>
      <family val="2"/>
      <scheme val="minor"/>
    </font>
    <font>
      <vertAlign val="subscript"/>
      <sz val="8"/>
      <color theme="1"/>
      <name val="Calibri"/>
      <family val="2"/>
      <scheme val="minor"/>
    </font>
    <font>
      <b/>
      <sz val="9"/>
      <color rgb="FFFF0000"/>
      <name val="Verdana"/>
      <family val="2"/>
    </font>
    <font>
      <b/>
      <sz val="8"/>
      <name val="Calibri"/>
      <family val="2"/>
      <scheme val="minor"/>
    </font>
    <font>
      <b/>
      <sz val="16"/>
      <color rgb="FF002060"/>
      <name val="Verdana"/>
      <family val="2"/>
    </font>
    <font>
      <u/>
      <sz val="8"/>
      <color rgb="FF0070C0"/>
      <name val="Calibri"/>
      <family val="2"/>
      <scheme val="minor"/>
    </font>
    <font>
      <b/>
      <u/>
      <sz val="10"/>
      <color rgb="FF1F4E79"/>
      <name val="Verdana"/>
      <family val="2"/>
    </font>
    <font>
      <sz val="11"/>
      <color theme="1"/>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3" tint="0.79992065187536243"/>
        <bgColor indexed="64"/>
      </patternFill>
    </fill>
    <fill>
      <patternFill patternType="solid">
        <fgColor theme="0"/>
        <bgColor indexed="64"/>
      </patternFill>
    </fill>
    <fill>
      <patternFill patternType="solid">
        <fgColor theme="8" tint="0.39997558519241921"/>
        <bgColor indexed="64"/>
      </patternFill>
    </fill>
    <fill>
      <patternFill patternType="solid">
        <fgColor theme="3"/>
        <bgColor indexed="64"/>
      </patternFill>
    </fill>
    <fill>
      <patternFill patternType="solid">
        <fgColor theme="8"/>
        <bgColor indexed="64"/>
      </patternFill>
    </fill>
    <fill>
      <patternFill patternType="solid">
        <fgColor theme="3" tint="-0.24991607409894101"/>
        <bgColor indexed="64"/>
      </patternFill>
    </fill>
    <fill>
      <patternFill patternType="solid">
        <fgColor theme="3" tint="0.59993285927915285"/>
        <bgColor indexed="64"/>
      </patternFill>
    </fill>
    <fill>
      <patternFill patternType="solid">
        <fgColor theme="2" tint="-9.9917600024414813E-2"/>
        <bgColor indexed="64"/>
      </patternFill>
    </fill>
    <fill>
      <patternFill patternType="solid">
        <fgColor theme="0" tint="-0.14993743705557422"/>
        <bgColor indexed="64"/>
      </patternFill>
    </fill>
    <fill>
      <patternFill patternType="solid">
        <fgColor theme="6" tint="0.79992065187536243"/>
        <bgColor indexed="64"/>
      </patternFill>
    </fill>
    <fill>
      <patternFill patternType="solid">
        <fgColor rgb="FFEAF6FE"/>
        <bgColor indexed="64"/>
      </patternFill>
    </fill>
  </fills>
  <borders count="73">
    <border>
      <left/>
      <right/>
      <top/>
      <bottom/>
      <diagonal/>
    </border>
    <border>
      <left/>
      <right/>
      <top style="thick">
        <color theme="3" tint="-0.49992370372631001"/>
      </top>
      <bottom style="thin">
        <color theme="3" tint="-0.24991607409894101"/>
      </bottom>
      <diagonal/>
    </border>
    <border>
      <left/>
      <right/>
      <top style="thin">
        <color theme="3" tint="-0.24991607409894101"/>
      </top>
      <bottom style="thin">
        <color theme="2" tint="-0.24991607409894101"/>
      </bottom>
      <diagonal/>
    </border>
    <border>
      <left/>
      <right/>
      <top style="thin">
        <color theme="2" tint="-0.24991607409894101"/>
      </top>
      <bottom style="thin">
        <color theme="2" tint="-0.24991607409894101"/>
      </bottom>
      <diagonal/>
    </border>
    <border>
      <left/>
      <right/>
      <top/>
      <bottom style="thin">
        <color theme="2" tint="-0.24991607409894101"/>
      </bottom>
      <diagonal/>
    </border>
    <border>
      <left/>
      <right/>
      <top style="thin">
        <color theme="2" tint="-0.24991607409894101"/>
      </top>
      <bottom/>
      <diagonal/>
    </border>
    <border>
      <left style="thin">
        <color auto="1"/>
      </left>
      <right style="thin">
        <color auto="1"/>
      </right>
      <top style="thin">
        <color auto="1"/>
      </top>
      <bottom style="thin">
        <color auto="1"/>
      </bottom>
      <diagonal/>
    </border>
    <border>
      <left/>
      <right/>
      <top/>
      <bottom style="thick">
        <color theme="3" tint="-0.49992370372631001"/>
      </bottom>
      <diagonal/>
    </border>
    <border>
      <left/>
      <right/>
      <top style="thick">
        <color theme="3" tint="-0.49992370372631001"/>
      </top>
      <bottom/>
      <diagonal/>
    </border>
    <border>
      <left/>
      <right/>
      <top/>
      <bottom style="thick">
        <color auto="1"/>
      </bottom>
      <diagonal/>
    </border>
    <border>
      <left/>
      <right/>
      <top/>
      <bottom style="thin">
        <color theme="8" tint="0.39997558519241921"/>
      </bottom>
      <diagonal/>
    </border>
    <border>
      <left/>
      <right/>
      <top style="thin">
        <color theme="8" tint="0.39997558519241921"/>
      </top>
      <bottom style="thin">
        <color theme="8" tint="0.39997558519241921"/>
      </bottom>
      <diagonal/>
    </border>
    <border>
      <left/>
      <right/>
      <top style="thin">
        <color theme="8" tint="0.39997558519241921"/>
      </top>
      <bottom style="medium">
        <color rgb="FF002060"/>
      </bottom>
      <diagonal/>
    </border>
    <border>
      <left/>
      <right/>
      <top/>
      <bottom style="medium">
        <color rgb="FF002060"/>
      </bottom>
      <diagonal/>
    </border>
    <border>
      <left/>
      <right/>
      <top/>
      <bottom style="thin">
        <color rgb="FF002060"/>
      </bottom>
      <diagonal/>
    </border>
    <border>
      <left/>
      <right/>
      <top style="thin">
        <color rgb="FF002060"/>
      </top>
      <bottom style="thin">
        <color rgb="FF002060"/>
      </bottom>
      <diagonal/>
    </border>
    <border>
      <left/>
      <right/>
      <top style="thin">
        <color rgb="FF002060"/>
      </top>
      <bottom style="medium">
        <color rgb="FF002060"/>
      </bottom>
      <diagonal/>
    </border>
    <border>
      <left/>
      <right/>
      <top style="thin">
        <color theme="2"/>
      </top>
      <bottom style="thin">
        <color theme="2" tint="-0.2499160740989410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top style="thin">
        <color theme="0"/>
      </top>
      <bottom/>
      <diagonal/>
    </border>
    <border>
      <left style="thin">
        <color theme="0"/>
      </left>
      <right/>
      <top/>
      <bottom/>
      <diagonal/>
    </border>
    <border>
      <left/>
      <right/>
      <top/>
      <bottom style="thin">
        <color theme="0"/>
      </bottom>
      <diagonal/>
    </border>
    <border>
      <left/>
      <right style="thin">
        <color theme="0"/>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rgb="FF9D9D9C"/>
      </right>
      <top style="thin">
        <color rgb="FF9D9D9C"/>
      </top>
      <bottom style="thin">
        <color rgb="FF9D9D9C"/>
      </bottom>
      <diagonal/>
    </border>
    <border>
      <left style="thin">
        <color auto="1"/>
      </left>
      <right style="thin">
        <color rgb="FF9D9D9C"/>
      </right>
      <top style="thin">
        <color rgb="FF9D9D9C"/>
      </top>
      <bottom style="thin">
        <color auto="1"/>
      </bottom>
      <diagonal/>
    </border>
    <border>
      <left style="thin">
        <color rgb="FF9D9D9C"/>
      </left>
      <right style="thin">
        <color rgb="FF9D9D9C"/>
      </right>
      <top style="thin">
        <color rgb="FF9D9D9C"/>
      </top>
      <bottom style="thin">
        <color rgb="FF9D9D9C"/>
      </bottom>
      <diagonal/>
    </border>
    <border>
      <left style="thin">
        <color rgb="FF9D9D9C"/>
      </left>
      <right style="thin">
        <color rgb="FF9D9D9C"/>
      </right>
      <top/>
      <bottom style="thin">
        <color rgb="FF9D9D9C"/>
      </bottom>
      <diagonal/>
    </border>
    <border>
      <left style="thin">
        <color rgb="FF9D9D9C"/>
      </left>
      <right style="thin">
        <color rgb="FF9D9D9C"/>
      </right>
      <top style="thin">
        <color rgb="FF213A8F"/>
      </top>
      <bottom style="thin">
        <color rgb="FF9D9D9C"/>
      </bottom>
      <diagonal/>
    </border>
    <border>
      <left style="thin">
        <color rgb="FF9D9D9C"/>
      </left>
      <right style="thin">
        <color rgb="FF9D9D9C"/>
      </right>
      <top style="thin">
        <color rgb="FF9D9D9C"/>
      </top>
      <bottom style="thin">
        <color auto="1"/>
      </bottom>
      <diagonal/>
    </border>
    <border>
      <left/>
      <right/>
      <top style="medium">
        <color auto="1"/>
      </top>
      <bottom/>
      <diagonal/>
    </border>
    <border>
      <left/>
      <right/>
      <top/>
      <bottom style="thick">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auto="1"/>
      </left>
      <right/>
      <top style="thin">
        <color rgb="FF9D9D9C"/>
      </top>
      <bottom style="thin">
        <color rgb="FF9D9D9C"/>
      </bottom>
      <diagonal/>
    </border>
    <border>
      <left/>
      <right/>
      <top style="thin">
        <color rgb="FF9D9D9C"/>
      </top>
      <bottom style="thin">
        <color rgb="FF9D9D9C"/>
      </bottom>
      <diagonal/>
    </border>
    <border>
      <left style="thin">
        <color auto="1"/>
      </left>
      <right style="thin">
        <color rgb="FF9D9D9C"/>
      </right>
      <top style="thin">
        <color rgb="FF213A8F"/>
      </top>
      <bottom/>
      <diagonal/>
    </border>
    <border>
      <left style="thin">
        <color auto="1"/>
      </left>
      <right style="thin">
        <color rgb="FF9D9D9C"/>
      </right>
      <top/>
      <bottom style="thin">
        <color rgb="FF9D9D9C"/>
      </bottom>
      <diagonal/>
    </border>
    <border>
      <left style="thin">
        <color rgb="FF9D9D9C"/>
      </left>
      <right style="thin">
        <color rgb="FF9D9D9C"/>
      </right>
      <top style="thin">
        <color rgb="FF213A8F"/>
      </top>
      <bottom/>
      <diagonal/>
    </border>
    <border>
      <left style="thin">
        <color auto="1"/>
      </left>
      <right style="thin">
        <color rgb="FF9D9D9C"/>
      </right>
      <top style="thin">
        <color rgb="FF9D9D9C"/>
      </top>
      <bottom/>
      <diagonal/>
    </border>
    <border>
      <left style="thin">
        <color rgb="FF9D9D9C"/>
      </left>
      <right style="thin">
        <color rgb="FF9D9D9C"/>
      </right>
      <top style="thin">
        <color rgb="FF9D9D9C"/>
      </top>
      <bottom/>
      <diagonal/>
    </border>
    <border>
      <left style="thin">
        <color auto="1"/>
      </left>
      <right style="thin">
        <color rgb="FF9D9D9C"/>
      </right>
      <top/>
      <bottom/>
      <diagonal/>
    </border>
    <border>
      <left style="thin">
        <color auto="1"/>
      </left>
      <right/>
      <top style="thin">
        <color rgb="FF213A8F"/>
      </top>
      <bottom style="thin">
        <color rgb="FF9D9D9C"/>
      </bottom>
      <diagonal/>
    </border>
    <border>
      <left/>
      <right/>
      <top style="thin">
        <color rgb="FF213A8F"/>
      </top>
      <bottom style="thin">
        <color rgb="FF9D9D9C"/>
      </bottom>
      <diagonal/>
    </border>
    <border>
      <left style="thin">
        <color rgb="FF9D9D9C"/>
      </left>
      <right style="thin">
        <color rgb="FF9D9D9C"/>
      </right>
      <top/>
      <bottom/>
      <diagonal/>
    </border>
    <border>
      <left style="thin">
        <color auto="1"/>
      </left>
      <right style="thin">
        <color rgb="FF9D9D9C"/>
      </right>
      <top/>
      <bottom style="thin">
        <color rgb="FF213A8F"/>
      </bottom>
      <diagonal/>
    </border>
    <border>
      <left style="thin">
        <color rgb="FF9D9D9C"/>
      </left>
      <right style="thin">
        <color rgb="FF9D9D9C"/>
      </right>
      <top/>
      <bottom style="thin">
        <color rgb="FF213A8F"/>
      </bottom>
      <diagonal/>
    </border>
    <border>
      <left style="thin">
        <color auto="1"/>
      </left>
      <right style="thin">
        <color rgb="FF9D9D9C"/>
      </right>
      <top style="thin">
        <color auto="1"/>
      </top>
      <bottom/>
      <diagonal/>
    </border>
    <border>
      <left style="thin">
        <color rgb="FF9D9D9C"/>
      </left>
      <right style="thin">
        <color rgb="FF9D9D9C"/>
      </right>
      <top style="thin">
        <color auto="1"/>
      </top>
      <bottom/>
      <diagonal/>
    </border>
    <border>
      <left style="thin">
        <color auto="1"/>
      </left>
      <right style="thin">
        <color rgb="FF9D9D9C"/>
      </right>
      <top/>
      <bottom style="thin">
        <color auto="1"/>
      </bottom>
      <diagonal/>
    </border>
    <border>
      <left style="thin">
        <color auto="1"/>
      </left>
      <right/>
      <top style="thin">
        <color auto="1"/>
      </top>
      <bottom style="thin">
        <color rgb="FF9D9D9C"/>
      </bottom>
      <diagonal/>
    </border>
    <border>
      <left/>
      <right/>
      <top style="thin">
        <color auto="1"/>
      </top>
      <bottom style="thin">
        <color rgb="FF9D9D9C"/>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rgb="FF002060"/>
      </bottom>
      <diagonal/>
    </border>
    <border>
      <left/>
      <right/>
      <top style="thin">
        <color rgb="FF002060"/>
      </top>
      <bottom/>
      <diagonal/>
    </border>
    <border>
      <left/>
      <right/>
      <top style="thin">
        <color theme="1"/>
      </top>
      <bottom/>
      <diagonal/>
    </border>
    <border>
      <left/>
      <right/>
      <top/>
      <bottom style="thin">
        <color theme="1"/>
      </bottom>
      <diagonal/>
    </border>
    <border>
      <left/>
      <right/>
      <top style="thick">
        <color theme="1"/>
      </top>
      <bottom/>
      <diagonal/>
    </border>
  </borders>
  <cellStyleXfs count="7">
    <xf numFmtId="0" fontId="0" fillId="0" borderId="0"/>
    <xf numFmtId="9" fontId="63" fillId="0" borderId="0" applyFont="0" applyFill="0" applyBorder="0" applyAlignment="0" applyProtection="0"/>
    <xf numFmtId="165" fontId="63" fillId="0" borderId="0" applyFont="0" applyFill="0" applyBorder="0" applyAlignment="0" applyProtection="0"/>
    <xf numFmtId="0" fontId="3" fillId="0" borderId="0" applyNumberFormat="0" applyFill="0" applyBorder="0" applyAlignment="0" applyProtection="0"/>
    <xf numFmtId="0" fontId="20" fillId="0" borderId="0"/>
    <xf numFmtId="0" fontId="20" fillId="0" borderId="0"/>
    <xf numFmtId="0" fontId="20" fillId="0" borderId="0"/>
  </cellStyleXfs>
  <cellXfs count="455">
    <xf numFmtId="0" fontId="0" fillId="0" borderId="0" xfId="0"/>
    <xf numFmtId="0" fontId="19" fillId="0" borderId="0" xfId="0" applyFont="1" applyAlignment="1">
      <alignment horizontal="left" vertical="center"/>
    </xf>
    <xf numFmtId="0" fontId="7"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5" fillId="0" borderId="0" xfId="0" applyFont="1" applyAlignment="1">
      <alignment vertical="center"/>
    </xf>
    <xf numFmtId="0" fontId="6" fillId="0" borderId="0" xfId="3" applyFont="1" applyBorder="1" applyAlignment="1">
      <alignment horizontal="right" vertical="center"/>
    </xf>
    <xf numFmtId="0" fontId="8" fillId="2" borderId="1" xfId="0" applyFont="1" applyFill="1" applyBorder="1" applyAlignment="1">
      <alignment vertical="center"/>
    </xf>
    <xf numFmtId="0" fontId="8" fillId="2" borderId="1" xfId="0" applyFont="1" applyFill="1" applyBorder="1" applyAlignment="1">
      <alignment horizontal="right" vertical="center"/>
    </xf>
    <xf numFmtId="0" fontId="9" fillId="0" borderId="0" xfId="0" applyFont="1" applyAlignment="1">
      <alignment vertical="center"/>
    </xf>
    <xf numFmtId="0" fontId="9" fillId="3" borderId="2" xfId="0" applyFont="1" applyFill="1" applyBorder="1" applyAlignment="1">
      <alignment vertical="center"/>
    </xf>
    <xf numFmtId="0" fontId="2" fillId="3" borderId="2" xfId="0" applyFont="1" applyFill="1" applyBorder="1" applyAlignment="1">
      <alignment vertical="center"/>
    </xf>
    <xf numFmtId="2" fontId="2" fillId="3" borderId="2" xfId="0" applyNumberFormat="1" applyFont="1" applyFill="1" applyBorder="1" applyAlignment="1">
      <alignment horizontal="right" vertical="center"/>
    </xf>
    <xf numFmtId="0" fontId="10" fillId="0" borderId="3" xfId="0" applyFont="1" applyBorder="1" applyAlignment="1">
      <alignment horizontal="left" vertical="center"/>
    </xf>
    <xf numFmtId="2" fontId="2" fillId="0" borderId="4" xfId="0" applyNumberFormat="1" applyFont="1" applyBorder="1" applyAlignment="1">
      <alignment horizontal="right" vertical="center"/>
    </xf>
    <xf numFmtId="2" fontId="2" fillId="0" borderId="3" xfId="0" applyNumberFormat="1" applyFont="1" applyBorder="1" applyAlignment="1">
      <alignment horizontal="right" vertical="center"/>
    </xf>
    <xf numFmtId="0" fontId="9" fillId="3" borderId="3" xfId="0" applyFont="1" applyFill="1" applyBorder="1" applyAlignment="1">
      <alignment vertical="center"/>
    </xf>
    <xf numFmtId="0" fontId="2" fillId="3" borderId="3" xfId="0" applyFont="1" applyFill="1" applyBorder="1" applyAlignment="1">
      <alignment vertical="center"/>
    </xf>
    <xf numFmtId="2" fontId="2" fillId="3" borderId="3" xfId="0" applyNumberFormat="1" applyFont="1" applyFill="1" applyBorder="1" applyAlignment="1">
      <alignment horizontal="righ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9" fillId="0" borderId="3" xfId="0" applyFont="1" applyBorder="1" applyAlignment="1">
      <alignment vertical="center"/>
    </xf>
    <xf numFmtId="0" fontId="12" fillId="0" borderId="3" xfId="0" applyFont="1" applyBorder="1" applyAlignment="1">
      <alignment horizontal="left" vertical="center"/>
    </xf>
    <xf numFmtId="166" fontId="2" fillId="0" borderId="3" xfId="0" applyNumberFormat="1" applyFont="1" applyBorder="1" applyAlignment="1">
      <alignment horizontal="right" vertical="center"/>
    </xf>
    <xf numFmtId="167" fontId="2" fillId="0" borderId="3" xfId="2" applyNumberFormat="1" applyFont="1" applyFill="1" applyBorder="1" applyAlignment="1">
      <alignment horizontal="right" vertical="center"/>
    </xf>
    <xf numFmtId="165" fontId="2" fillId="0" borderId="3" xfId="2" applyFont="1" applyFill="1" applyBorder="1" applyAlignment="1">
      <alignment horizontal="right" vertical="center"/>
    </xf>
    <xf numFmtId="2" fontId="2" fillId="0" borderId="0" xfId="0" applyNumberFormat="1" applyFont="1" applyAlignment="1">
      <alignment horizontal="right" vertical="center"/>
    </xf>
    <xf numFmtId="0" fontId="2" fillId="0" borderId="0" xfId="0" applyFont="1" applyAlignment="1">
      <alignment vertical="center" wrapText="1"/>
    </xf>
    <xf numFmtId="167" fontId="2" fillId="0" borderId="4" xfId="2" applyNumberFormat="1" applyFont="1" applyFill="1" applyBorder="1" applyAlignment="1">
      <alignment horizontal="right" vertical="center"/>
    </xf>
    <xf numFmtId="0" fontId="9" fillId="0" borderId="3" xfId="0" applyFont="1" applyBorder="1" applyAlignment="1">
      <alignment horizontal="left" vertical="center"/>
    </xf>
    <xf numFmtId="0" fontId="2" fillId="0" borderId="3" xfId="0" applyFont="1" applyBorder="1" applyAlignment="1">
      <alignment vertical="center" wrapText="1"/>
    </xf>
    <xf numFmtId="165" fontId="9" fillId="0" borderId="3" xfId="2" applyFont="1" applyFill="1" applyBorder="1" applyAlignment="1">
      <alignment horizontal="right" vertical="center"/>
    </xf>
    <xf numFmtId="165" fontId="2" fillId="0" borderId="0" xfId="2" applyFont="1" applyFill="1" applyBorder="1" applyAlignment="1">
      <alignment horizontal="right" vertical="center"/>
    </xf>
    <xf numFmtId="167" fontId="2" fillId="0" borderId="0" xfId="2" applyNumberFormat="1" applyFont="1" applyFill="1" applyBorder="1" applyAlignment="1">
      <alignment horizontal="right" vertical="center"/>
    </xf>
    <xf numFmtId="0" fontId="9" fillId="3" borderId="2" xfId="0" applyFont="1" applyFill="1" applyBorder="1" applyAlignment="1">
      <alignment vertical="center" wrapText="1"/>
    </xf>
    <xf numFmtId="0" fontId="2" fillId="3" borderId="2" xfId="0" applyFont="1" applyFill="1" applyBorder="1" applyAlignment="1">
      <alignment vertical="center" wrapText="1"/>
    </xf>
    <xf numFmtId="2" fontId="2" fillId="3" borderId="2" xfId="0" applyNumberFormat="1" applyFont="1" applyFill="1" applyBorder="1" applyAlignment="1">
      <alignment horizontal="right" vertical="center" wrapText="1"/>
    </xf>
    <xf numFmtId="0" fontId="10" fillId="0" borderId="3" xfId="0" applyFont="1" applyBorder="1" applyAlignment="1">
      <alignment horizontal="left" vertical="center" wrapText="1"/>
    </xf>
    <xf numFmtId="0" fontId="10" fillId="0" borderId="4" xfId="0" applyFont="1" applyBorder="1" applyAlignment="1">
      <alignment horizontal="right" vertical="center" wrapText="1"/>
    </xf>
    <xf numFmtId="1" fontId="2" fillId="0" borderId="4" xfId="0" applyNumberFormat="1" applyFont="1" applyBorder="1" applyAlignment="1">
      <alignment horizontal="right" vertical="center" wrapText="1"/>
    </xf>
    <xf numFmtId="0" fontId="10" fillId="0" borderId="3" xfId="0" applyFont="1" applyBorder="1" applyAlignment="1">
      <alignment horizontal="right" vertical="center" wrapText="1"/>
    </xf>
    <xf numFmtId="1" fontId="2" fillId="0" borderId="3" xfId="0" applyNumberFormat="1" applyFont="1" applyBorder="1" applyAlignment="1">
      <alignment horizontal="right" vertical="center" wrapText="1"/>
    </xf>
    <xf numFmtId="0" fontId="9" fillId="3" borderId="3" xfId="0" applyFont="1" applyFill="1" applyBorder="1" applyAlignment="1">
      <alignment vertical="center" wrapText="1"/>
    </xf>
    <xf numFmtId="0" fontId="2" fillId="3" borderId="3" xfId="0" applyFont="1" applyFill="1" applyBorder="1" applyAlignment="1">
      <alignment vertical="center" wrapText="1"/>
    </xf>
    <xf numFmtId="2" fontId="2" fillId="3" borderId="3"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167" fontId="2" fillId="0" borderId="3" xfId="2" applyNumberFormat="1" applyFont="1" applyBorder="1" applyAlignment="1">
      <alignment horizontal="right" vertical="center" wrapText="1"/>
    </xf>
    <xf numFmtId="167" fontId="2" fillId="0" borderId="3" xfId="2" applyNumberFormat="1" applyFont="1" applyFill="1" applyBorder="1" applyAlignment="1">
      <alignment horizontal="right" vertical="center" wrapText="1"/>
    </xf>
    <xf numFmtId="0" fontId="2" fillId="0" borderId="0" xfId="0" applyFont="1" applyAlignment="1">
      <alignment horizontal="left" vertical="center" wrapText="1"/>
    </xf>
    <xf numFmtId="167" fontId="2" fillId="0" borderId="0" xfId="2" applyNumberFormat="1" applyFont="1" applyBorder="1" applyAlignment="1">
      <alignment horizontal="right" vertical="center" wrapText="1"/>
    </xf>
    <xf numFmtId="2" fontId="7" fillId="0" borderId="0" xfId="0" applyNumberFormat="1" applyFont="1" applyAlignment="1">
      <alignment horizontal="right" vertical="center"/>
    </xf>
    <xf numFmtId="0" fontId="2" fillId="0" borderId="5" xfId="0" applyFont="1" applyBorder="1" applyAlignment="1">
      <alignment vertical="center"/>
    </xf>
    <xf numFmtId="0" fontId="2" fillId="0" borderId="6" xfId="0" applyFont="1" applyBorder="1" applyAlignment="1">
      <alignment vertical="center"/>
    </xf>
    <xf numFmtId="2" fontId="2" fillId="3" borderId="5" xfId="0" applyNumberFormat="1" applyFont="1" applyFill="1" applyBorder="1" applyAlignment="1">
      <alignment horizontal="right" vertical="center"/>
    </xf>
    <xf numFmtId="1" fontId="2" fillId="0" borderId="3" xfId="0" applyNumberFormat="1" applyFont="1" applyBorder="1" applyAlignment="1">
      <alignment horizontal="right" vertical="center"/>
    </xf>
    <xf numFmtId="2" fontId="14" fillId="0" borderId="3" xfId="0" applyNumberFormat="1" applyFont="1" applyBorder="1" applyAlignment="1">
      <alignment horizontal="right" vertical="center"/>
    </xf>
    <xf numFmtId="166" fontId="14" fillId="0" borderId="3" xfId="0" applyNumberFormat="1" applyFont="1" applyBorder="1" applyAlignment="1">
      <alignment horizontal="right" vertical="center"/>
    </xf>
    <xf numFmtId="0" fontId="2" fillId="0" borderId="3" xfId="2" applyNumberFormat="1" applyFont="1" applyFill="1" applyBorder="1" applyAlignment="1">
      <alignment horizontal="right" vertical="center"/>
    </xf>
    <xf numFmtId="0" fontId="2" fillId="0" borderId="0" xfId="2" applyNumberFormat="1" applyFont="1" applyFill="1" applyBorder="1" applyAlignment="1">
      <alignment horizontal="right" vertical="center"/>
    </xf>
    <xf numFmtId="165" fontId="10" fillId="0" borderId="3" xfId="2" applyFont="1" applyFill="1" applyBorder="1" applyAlignment="1">
      <alignment horizontal="right" vertical="center"/>
    </xf>
    <xf numFmtId="0" fontId="0" fillId="0" borderId="0" xfId="0" applyAlignment="1">
      <alignment vertical="center"/>
    </xf>
    <xf numFmtId="0" fontId="7" fillId="4" borderId="0" xfId="4" applyFont="1" applyFill="1" applyAlignment="1">
      <alignment vertical="center" wrapText="1"/>
    </xf>
    <xf numFmtId="0" fontId="7" fillId="0" borderId="0" xfId="4" applyFont="1" applyAlignment="1">
      <alignment vertical="center" wrapText="1"/>
    </xf>
    <xf numFmtId="0" fontId="19" fillId="0" borderId="0" xfId="0" applyFont="1" applyAlignment="1">
      <alignment vertical="center"/>
    </xf>
    <xf numFmtId="0" fontId="19" fillId="0" borderId="7" xfId="0" applyFont="1" applyBorder="1" applyAlignment="1">
      <alignment vertical="center"/>
    </xf>
    <xf numFmtId="0" fontId="7" fillId="4" borderId="0" xfId="4" applyFont="1" applyFill="1" applyAlignment="1">
      <alignment horizontal="left" vertical="center" wrapText="1"/>
    </xf>
    <xf numFmtId="0" fontId="7" fillId="0" borderId="0" xfId="4" applyFont="1" applyAlignment="1">
      <alignment horizontal="left" vertical="center" wrapText="1"/>
    </xf>
    <xf numFmtId="0" fontId="7" fillId="0" borderId="0" xfId="0" applyFont="1" applyAlignment="1">
      <alignment vertical="center" wrapText="1"/>
    </xf>
    <xf numFmtId="0" fontId="23" fillId="4" borderId="0" xfId="4" applyFont="1" applyFill="1" applyAlignment="1">
      <alignment vertical="center" wrapText="1"/>
    </xf>
    <xf numFmtId="0" fontId="23" fillId="0" borderId="0" xfId="4" applyFont="1" applyAlignment="1">
      <alignment vertical="center" wrapText="1"/>
    </xf>
    <xf numFmtId="0" fontId="4" fillId="0" borderId="0" xfId="3" applyFont="1" applyBorder="1" applyAlignment="1">
      <alignment horizontal="right" vertical="center"/>
    </xf>
    <xf numFmtId="0" fontId="24" fillId="5" borderId="0" xfId="0" applyFont="1" applyFill="1" applyAlignment="1">
      <alignment horizontal="center" vertical="center"/>
    </xf>
    <xf numFmtId="0" fontId="24" fillId="5" borderId="8" xfId="0" applyFont="1" applyFill="1" applyBorder="1" applyAlignment="1">
      <alignment horizontal="center" vertical="center"/>
    </xf>
    <xf numFmtId="0" fontId="25"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7" fillId="6" borderId="0" xfId="0" applyFont="1" applyFill="1" applyAlignment="1">
      <alignment vertical="center"/>
    </xf>
    <xf numFmtId="0" fontId="29" fillId="6" borderId="0" xfId="0" applyFont="1" applyFill="1" applyAlignment="1">
      <alignment horizontal="right" vertical="center"/>
    </xf>
    <xf numFmtId="165" fontId="0" fillId="0" borderId="0" xfId="2" applyFont="1" applyFill="1" applyBorder="1" applyAlignment="1">
      <alignment vertical="center"/>
    </xf>
    <xf numFmtId="0" fontId="15" fillId="0" borderId="0" xfId="0" applyFont="1" applyAlignment="1">
      <alignment vertical="center"/>
    </xf>
    <xf numFmtId="0" fontId="16" fillId="0" borderId="0" xfId="2" applyNumberFormat="1" applyFont="1" applyFill="1" applyBorder="1" applyAlignment="1">
      <alignment horizontal="left" vertical="center"/>
    </xf>
    <xf numFmtId="0" fontId="17" fillId="0" borderId="0" xfId="2" applyNumberFormat="1" applyFont="1" applyFill="1" applyBorder="1" applyAlignment="1">
      <alignment horizontal="left" vertical="center"/>
    </xf>
    <xf numFmtId="164" fontId="13" fillId="0" borderId="0" xfId="2" applyNumberFormat="1" applyFont="1" applyFill="1" applyBorder="1" applyAlignment="1">
      <alignment horizontal="left" vertical="center"/>
    </xf>
    <xf numFmtId="165" fontId="18" fillId="0" borderId="0" xfId="2" applyFont="1" applyFill="1" applyBorder="1" applyAlignment="1">
      <alignment horizontal="left" vertical="center"/>
    </xf>
    <xf numFmtId="165" fontId="18" fillId="0" borderId="0" xfId="3" applyNumberFormat="1" applyFont="1" applyFill="1" applyBorder="1" applyAlignment="1">
      <alignment horizontal="left" vertical="center"/>
    </xf>
    <xf numFmtId="165" fontId="0" fillId="0" borderId="0" xfId="2" applyFont="1" applyBorder="1" applyAlignment="1">
      <alignment vertical="center"/>
    </xf>
    <xf numFmtId="0" fontId="20" fillId="0" borderId="0" xfId="0" applyFont="1" applyAlignment="1">
      <alignment vertical="center"/>
    </xf>
    <xf numFmtId="0" fontId="31" fillId="0" borderId="0" xfId="3" applyFont="1" applyAlignment="1">
      <alignment horizontal="left" vertical="center" indent="1"/>
    </xf>
    <xf numFmtId="0" fontId="7" fillId="0" borderId="9" xfId="0" applyFont="1" applyBorder="1" applyAlignment="1">
      <alignment horizontal="center" vertical="center"/>
    </xf>
    <xf numFmtId="0" fontId="32" fillId="0" borderId="0" xfId="0" applyFont="1" applyAlignment="1">
      <alignment horizontal="left" vertical="center"/>
    </xf>
    <xf numFmtId="0" fontId="4" fillId="0" borderId="7" xfId="3" applyFont="1" applyBorder="1" applyAlignment="1">
      <alignment horizontal="right" vertical="center"/>
    </xf>
    <xf numFmtId="0" fontId="7" fillId="0" borderId="0" xfId="0" applyFont="1" applyAlignment="1">
      <alignment horizontal="left" vertical="center"/>
    </xf>
    <xf numFmtId="0" fontId="34" fillId="0" borderId="0" xfId="3" applyFont="1" applyBorder="1" applyAlignment="1">
      <alignment horizontal="right" vertical="center"/>
    </xf>
    <xf numFmtId="0" fontId="24" fillId="7" borderId="8" xfId="4" applyFont="1" applyFill="1" applyBorder="1" applyAlignment="1">
      <alignment vertical="center" wrapText="1"/>
    </xf>
    <xf numFmtId="0" fontId="30" fillId="0" borderId="10" xfId="5" applyFont="1" applyBorder="1" applyAlignment="1">
      <alignment horizontal="center" vertical="center"/>
    </xf>
    <xf numFmtId="0" fontId="7" fillId="0" borderId="10" xfId="5" applyFont="1" applyBorder="1" applyAlignment="1">
      <alignment vertical="center" wrapText="1"/>
    </xf>
    <xf numFmtId="0" fontId="0" fillId="0" borderId="0" xfId="5" applyFont="1" applyAlignment="1">
      <alignment vertical="center" wrapText="1"/>
    </xf>
    <xf numFmtId="0" fontId="30" fillId="4" borderId="11" xfId="5" applyFont="1" applyFill="1" applyBorder="1" applyAlignment="1">
      <alignment horizontal="center" vertical="center"/>
    </xf>
    <xf numFmtId="0" fontId="7" fillId="0" borderId="11" xfId="5" applyFont="1" applyBorder="1" applyAlignment="1">
      <alignment vertical="center" wrapText="1"/>
    </xf>
    <xf numFmtId="0" fontId="7" fillId="0" borderId="12" xfId="5" applyFont="1" applyBorder="1" applyAlignment="1">
      <alignment vertical="center" wrapText="1"/>
    </xf>
    <xf numFmtId="0" fontId="0" fillId="0" borderId="0" xfId="0" applyAlignment="1">
      <alignment wrapText="1"/>
    </xf>
    <xf numFmtId="0" fontId="0" fillId="0" borderId="0" xfId="0" applyAlignment="1">
      <alignment vertical="top" wrapText="1"/>
    </xf>
    <xf numFmtId="0" fontId="13" fillId="0" borderId="0" xfId="0" applyFont="1" applyAlignment="1">
      <alignment wrapText="1"/>
    </xf>
    <xf numFmtId="0" fontId="13" fillId="0" borderId="7" xfId="0" applyFont="1" applyBorder="1" applyAlignment="1">
      <alignment vertical="center" wrapText="1"/>
    </xf>
    <xf numFmtId="0" fontId="0" fillId="0" borderId="0" xfId="0" applyAlignment="1">
      <alignment vertical="top"/>
    </xf>
    <xf numFmtId="10" fontId="2" fillId="0" borderId="3" xfId="1" applyNumberFormat="1" applyFont="1" applyBorder="1" applyAlignment="1">
      <alignment horizontal="right" vertical="center" wrapText="1"/>
    </xf>
    <xf numFmtId="0" fontId="14" fillId="0" borderId="0" xfId="0" applyFont="1" applyAlignment="1">
      <alignment vertical="center" wrapText="1"/>
    </xf>
    <xf numFmtId="0" fontId="9" fillId="0" borderId="3" xfId="0" applyFont="1" applyBorder="1" applyAlignment="1">
      <alignment vertical="center" wrapText="1"/>
    </xf>
    <xf numFmtId="2" fontId="2" fillId="0" borderId="3" xfId="0" applyNumberFormat="1" applyFont="1" applyBorder="1" applyAlignment="1">
      <alignment horizontal="right" vertical="center" wrapText="1"/>
    </xf>
    <xf numFmtId="0" fontId="36" fillId="0" borderId="13" xfId="0" applyFont="1" applyBorder="1" applyAlignment="1">
      <alignment horizontal="left" vertical="center" wrapText="1"/>
    </xf>
    <xf numFmtId="0" fontId="36" fillId="0" borderId="0" xfId="0" applyFont="1" applyAlignment="1">
      <alignment horizontal="center" vertical="center"/>
    </xf>
    <xf numFmtId="0" fontId="30" fillId="0" borderId="14" xfId="0" applyFont="1" applyBorder="1" applyAlignment="1">
      <alignment vertical="top"/>
    </xf>
    <xf numFmtId="0" fontId="30" fillId="0" borderId="15" xfId="0" applyFont="1" applyBorder="1" applyAlignment="1">
      <alignment vertical="top"/>
    </xf>
    <xf numFmtId="0" fontId="30" fillId="0" borderId="16" xfId="0" applyFont="1" applyBorder="1" applyAlignment="1">
      <alignment vertical="top"/>
    </xf>
    <xf numFmtId="0" fontId="7" fillId="0" borderId="0" xfId="0" applyFont="1" applyAlignment="1">
      <alignment wrapText="1"/>
    </xf>
    <xf numFmtId="2" fontId="9" fillId="0" borderId="3" xfId="0" applyNumberFormat="1" applyFont="1" applyBorder="1" applyAlignment="1">
      <alignment horizontal="right" vertical="center"/>
    </xf>
    <xf numFmtId="2" fontId="2" fillId="0" borderId="17" xfId="0" applyNumberFormat="1" applyFont="1" applyBorder="1" applyAlignment="1">
      <alignment horizontal="right" vertical="center"/>
    </xf>
    <xf numFmtId="2" fontId="14" fillId="0" borderId="5" xfId="0" applyNumberFormat="1" applyFont="1" applyBorder="1" applyAlignment="1">
      <alignment horizontal="right" vertical="center"/>
    </xf>
    <xf numFmtId="0" fontId="39" fillId="0" borderId="0" xfId="0" applyFont="1" applyAlignment="1">
      <alignment vertical="center"/>
    </xf>
    <xf numFmtId="0" fontId="4" fillId="0" borderId="0" xfId="3" applyFont="1" applyBorder="1" applyAlignment="1">
      <alignment vertical="center"/>
    </xf>
    <xf numFmtId="0" fontId="0" fillId="0" borderId="0" xfId="0" applyAlignment="1">
      <alignment horizontal="center"/>
    </xf>
    <xf numFmtId="0" fontId="19" fillId="0" borderId="18" xfId="0" applyFont="1" applyBorder="1" applyAlignment="1">
      <alignment vertical="center" wrapText="1"/>
    </xf>
    <xf numFmtId="0" fontId="19" fillId="0" borderId="0" xfId="0" applyFont="1" applyAlignment="1">
      <alignment vertical="center" wrapText="1"/>
    </xf>
    <xf numFmtId="0" fontId="4" fillId="0" borderId="18" xfId="3" applyFont="1" applyBorder="1" applyAlignment="1">
      <alignment horizontal="right" vertical="center"/>
    </xf>
    <xf numFmtId="0" fontId="44" fillId="8" borderId="0" xfId="6" applyFont="1" applyFill="1" applyAlignment="1">
      <alignment vertical="center"/>
    </xf>
    <xf numFmtId="0" fontId="44" fillId="0" borderId="0" xfId="6" applyFont="1" applyAlignment="1">
      <alignment vertical="center"/>
    </xf>
    <xf numFmtId="0" fontId="44" fillId="8" borderId="0" xfId="6" applyFont="1" applyFill="1" applyAlignment="1">
      <alignment vertical="center" wrapText="1"/>
    </xf>
    <xf numFmtId="0" fontId="30" fillId="9" borderId="0" xfId="6" applyFont="1" applyFill="1" applyAlignment="1">
      <alignment horizontal="left" vertical="center"/>
    </xf>
    <xf numFmtId="0" fontId="7" fillId="0" borderId="6" xfId="0" applyFont="1" applyBorder="1"/>
    <xf numFmtId="0" fontId="7" fillId="0" borderId="6" xfId="0" applyFont="1" applyBorder="1" applyAlignment="1">
      <alignment vertical="top" wrapText="1"/>
    </xf>
    <xf numFmtId="0" fontId="7" fillId="0" borderId="6" xfId="0" applyFont="1" applyBorder="1" applyAlignment="1">
      <alignment wrapText="1"/>
    </xf>
    <xf numFmtId="0" fontId="7" fillId="0" borderId="6" xfId="0" applyFont="1" applyBorder="1" applyAlignment="1">
      <alignment horizontal="left" vertical="top"/>
    </xf>
    <xf numFmtId="0" fontId="7" fillId="10" borderId="6" xfId="0" applyFont="1" applyFill="1" applyBorder="1" applyAlignment="1">
      <alignment horizontal="left" vertical="top" wrapText="1"/>
    </xf>
    <xf numFmtId="0" fontId="7" fillId="10" borderId="6" xfId="0" applyFont="1" applyFill="1" applyBorder="1" applyAlignment="1">
      <alignment horizontal="left" vertical="top"/>
    </xf>
    <xf numFmtId="0" fontId="7" fillId="0" borderId="6" xfId="0" applyFont="1" applyBorder="1" applyAlignment="1">
      <alignment vertical="top"/>
    </xf>
    <xf numFmtId="0" fontId="7" fillId="0" borderId="6" xfId="0" applyFont="1" applyBorder="1" applyAlignment="1">
      <alignment horizontal="left" vertical="top" wrapText="1"/>
    </xf>
    <xf numFmtId="0" fontId="44" fillId="0" borderId="0" xfId="6" applyFont="1" applyAlignment="1">
      <alignment vertical="center" wrapText="1"/>
    </xf>
    <xf numFmtId="0" fontId="7" fillId="0" borderId="19" xfId="0" applyFont="1" applyBorder="1" applyAlignment="1">
      <alignment horizontal="left" vertical="top" wrapText="1"/>
    </xf>
    <xf numFmtId="0" fontId="7" fillId="0" borderId="20" xfId="0" applyFont="1" applyBorder="1" applyAlignment="1">
      <alignment horizontal="left" vertical="top"/>
    </xf>
    <xf numFmtId="0" fontId="7" fillId="0" borderId="21" xfId="0" applyFont="1" applyBorder="1" applyAlignment="1">
      <alignment horizontal="left" vertical="top"/>
    </xf>
    <xf numFmtId="0" fontId="30" fillId="9" borderId="6" xfId="6" applyFont="1" applyFill="1" applyBorder="1" applyAlignment="1">
      <alignment horizontal="left" vertical="center"/>
    </xf>
    <xf numFmtId="0" fontId="0" fillId="0" borderId="22" xfId="0" applyBorder="1"/>
    <xf numFmtId="0" fontId="0" fillId="0" borderId="23" xfId="0" applyBorder="1"/>
    <xf numFmtId="0" fontId="44" fillId="8" borderId="22" xfId="6" applyFont="1" applyFill="1" applyBorder="1" applyAlignment="1">
      <alignment vertical="center"/>
    </xf>
    <xf numFmtId="0" fontId="30" fillId="9" borderId="23" xfId="6" applyFont="1" applyFill="1" applyBorder="1" applyAlignment="1">
      <alignment horizontal="left" vertical="center"/>
    </xf>
    <xf numFmtId="0" fontId="30" fillId="9" borderId="22" xfId="6" applyFont="1" applyFill="1" applyBorder="1" applyAlignment="1">
      <alignment horizontal="left" vertical="center"/>
    </xf>
    <xf numFmtId="0" fontId="30" fillId="11" borderId="23" xfId="0" applyFont="1" applyFill="1" applyBorder="1"/>
    <xf numFmtId="0" fontId="7" fillId="11" borderId="0" xfId="0" applyFont="1" applyFill="1"/>
    <xf numFmtId="0" fontId="7" fillId="11" borderId="22" xfId="0" applyFont="1" applyFill="1" applyBorder="1"/>
    <xf numFmtId="0" fontId="25" fillId="0" borderId="23" xfId="0" applyFont="1" applyBorder="1"/>
    <xf numFmtId="0" fontId="0" fillId="0" borderId="23" xfId="0" applyBorder="1" applyAlignment="1">
      <alignment vertical="top"/>
    </xf>
    <xf numFmtId="0" fontId="0" fillId="0" borderId="22" xfId="0" applyBorder="1" applyAlignment="1">
      <alignment vertical="top"/>
    </xf>
    <xf numFmtId="0" fontId="0" fillId="11" borderId="0" xfId="0" applyFill="1"/>
    <xf numFmtId="0" fontId="0" fillId="11" borderId="22" xfId="0" applyFill="1" applyBorder="1"/>
    <xf numFmtId="0" fontId="30" fillId="0" borderId="23" xfId="0" applyFont="1" applyBorder="1"/>
    <xf numFmtId="0" fontId="7" fillId="0" borderId="0" xfId="0" applyFont="1"/>
    <xf numFmtId="0" fontId="7" fillId="0" borderId="22" xfId="0" applyFont="1" applyBorder="1"/>
    <xf numFmtId="0" fontId="30" fillId="11" borderId="0" xfId="0" applyFont="1" applyFill="1"/>
    <xf numFmtId="0" fontId="30" fillId="11" borderId="22" xfId="0" applyFont="1" applyFill="1" applyBorder="1"/>
    <xf numFmtId="0" fontId="7" fillId="0" borderId="23" xfId="0" applyFont="1" applyBorder="1"/>
    <xf numFmtId="0" fontId="44" fillId="8" borderId="22" xfId="6" applyFont="1" applyFill="1" applyBorder="1" applyAlignment="1">
      <alignment vertical="center" wrapText="1"/>
    </xf>
    <xf numFmtId="0" fontId="45" fillId="0" borderId="23" xfId="0" applyFont="1" applyBorder="1"/>
    <xf numFmtId="0" fontId="47" fillId="6" borderId="0" xfId="0" applyFont="1" applyFill="1" applyAlignment="1">
      <alignment vertical="center"/>
    </xf>
    <xf numFmtId="0" fontId="47" fillId="0" borderId="0" xfId="0" applyFont="1" applyAlignment="1">
      <alignment vertical="center"/>
    </xf>
    <xf numFmtId="0" fontId="7" fillId="0" borderId="18" xfId="0" applyFont="1" applyBorder="1" applyAlignment="1">
      <alignment horizontal="center" vertical="center"/>
    </xf>
    <xf numFmtId="0" fontId="7" fillId="0" borderId="18" xfId="0" applyFont="1" applyBorder="1" applyAlignment="1">
      <alignment horizontal="left" vertical="center"/>
    </xf>
    <xf numFmtId="0" fontId="0" fillId="0" borderId="18" xfId="0" applyBorder="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2" fillId="0" borderId="6" xfId="0" applyFont="1" applyBorder="1" applyAlignment="1">
      <alignment horizontal="right" vertical="center"/>
    </xf>
    <xf numFmtId="2" fontId="2" fillId="0" borderId="6" xfId="0" applyNumberFormat="1" applyFont="1" applyBorder="1" applyAlignment="1">
      <alignment horizontal="right" vertical="center"/>
    </xf>
    <xf numFmtId="0" fontId="1" fillId="0" borderId="7" xfId="0" applyFont="1" applyBorder="1" applyAlignment="1">
      <alignment vertical="center" wrapText="1"/>
    </xf>
    <xf numFmtId="0" fontId="9" fillId="0" borderId="4" xfId="0" applyFont="1" applyBorder="1" applyAlignment="1">
      <alignment vertical="center"/>
    </xf>
    <xf numFmtId="0" fontId="2" fillId="0" borderId="4" xfId="0" applyFont="1" applyBorder="1" applyAlignment="1">
      <alignment vertical="center"/>
    </xf>
    <xf numFmtId="0" fontId="8" fillId="2" borderId="0" xfId="0" applyFont="1" applyFill="1" applyAlignment="1">
      <alignment vertical="center"/>
    </xf>
    <xf numFmtId="0" fontId="8" fillId="2" borderId="0" xfId="0" applyFont="1" applyFill="1" applyAlignment="1">
      <alignment horizontal="right" vertical="center"/>
    </xf>
    <xf numFmtId="0" fontId="2" fillId="0" borderId="24" xfId="0" applyFont="1" applyBorder="1" applyAlignment="1">
      <alignment vertical="center" wrapText="1"/>
    </xf>
    <xf numFmtId="0" fontId="2" fillId="0" borderId="25" xfId="0" applyFont="1" applyBorder="1" applyAlignment="1">
      <alignment vertical="center"/>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167" fontId="2" fillId="0" borderId="3" xfId="2" applyNumberFormat="1" applyFont="1" applyFill="1" applyBorder="1" applyAlignment="1">
      <alignment vertical="center"/>
    </xf>
    <xf numFmtId="165" fontId="2" fillId="0" borderId="3" xfId="2" applyFont="1" applyFill="1" applyBorder="1" applyAlignment="1">
      <alignment vertical="center"/>
    </xf>
    <xf numFmtId="0" fontId="2" fillId="0" borderId="3" xfId="2" applyNumberFormat="1" applyFont="1" applyFill="1" applyBorder="1" applyAlignment="1">
      <alignment vertical="center"/>
    </xf>
    <xf numFmtId="165" fontId="48" fillId="0" borderId="0" xfId="2" applyFont="1" applyAlignment="1">
      <alignment horizontal="center" vertical="center"/>
    </xf>
    <xf numFmtId="0" fontId="2" fillId="0" borderId="3" xfId="0" applyFont="1" applyBorder="1" applyAlignment="1">
      <alignment horizontal="left" vertical="center" indent="1"/>
    </xf>
    <xf numFmtId="0" fontId="30" fillId="0" borderId="0" xfId="0" applyFont="1" applyAlignment="1">
      <alignment horizontal="left" vertical="center"/>
    </xf>
    <xf numFmtId="0" fontId="30" fillId="0" borderId="0" xfId="0" applyFont="1" applyAlignment="1">
      <alignment horizontal="center" vertical="center"/>
    </xf>
    <xf numFmtId="0" fontId="35" fillId="0" borderId="28" xfId="0" applyFont="1" applyBorder="1"/>
    <xf numFmtId="0" fontId="0" fillId="0" borderId="29" xfId="0" applyBorder="1"/>
    <xf numFmtId="0" fontId="0" fillId="0" borderId="30" xfId="0" applyBorder="1"/>
    <xf numFmtId="0" fontId="0" fillId="0" borderId="23" xfId="0" applyBorder="1" applyAlignment="1">
      <alignment vertical="top"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2" fillId="0" borderId="0" xfId="0" applyFont="1" applyAlignment="1">
      <alignment horizontal="center" vertical="center"/>
    </xf>
    <xf numFmtId="2" fontId="2" fillId="0" borderId="3" xfId="1" applyNumberFormat="1" applyFont="1" applyFill="1" applyBorder="1" applyAlignment="1">
      <alignment horizontal="right" vertical="center"/>
    </xf>
    <xf numFmtId="0" fontId="2" fillId="0" borderId="3" xfId="1" applyNumberFormat="1" applyFont="1" applyFill="1" applyBorder="1" applyAlignment="1">
      <alignment horizontal="right" vertical="center"/>
    </xf>
    <xf numFmtId="0" fontId="19" fillId="0" borderId="0" xfId="0" applyFont="1" applyAlignment="1">
      <alignment horizontal="left" vertical="center" wrapText="1"/>
    </xf>
    <xf numFmtId="0" fontId="9" fillId="0" borderId="0" xfId="0" applyFont="1" applyAlignment="1">
      <alignment horizontal="right"/>
    </xf>
    <xf numFmtId="0" fontId="0" fillId="0" borderId="0" xfId="0" applyAlignment="1">
      <alignment horizontal="left" vertical="center" wrapText="1"/>
    </xf>
    <xf numFmtId="0" fontId="49" fillId="0" borderId="0" xfId="0" applyFont="1" applyAlignment="1">
      <alignment horizontal="left" vertical="center" wrapText="1"/>
    </xf>
    <xf numFmtId="0" fontId="7" fillId="0" borderId="31" xfId="0" applyFont="1" applyBorder="1" applyAlignment="1">
      <alignment horizontal="left" vertical="center" wrapText="1"/>
    </xf>
    <xf numFmtId="0" fontId="22" fillId="0" borderId="31" xfId="0" applyFont="1" applyBorder="1" applyAlignment="1">
      <alignment horizontal="left" vertical="center" wrapText="1"/>
    </xf>
    <xf numFmtId="0" fontId="7" fillId="0" borderId="32" xfId="0" applyFont="1" applyBorder="1" applyAlignment="1">
      <alignment horizontal="left" vertical="center" wrapText="1"/>
    </xf>
    <xf numFmtId="0" fontId="4" fillId="0" borderId="0" xfId="3" applyFont="1" applyBorder="1" applyAlignment="1">
      <alignment horizontal="left" vertical="center" wrapText="1"/>
    </xf>
    <xf numFmtId="0" fontId="33" fillId="0" borderId="0" xfId="0" applyFont="1" applyAlignment="1">
      <alignment horizontal="left" vertical="center" wrapText="1"/>
    </xf>
    <xf numFmtId="0" fontId="6" fillId="0" borderId="0" xfId="3" applyFont="1" applyBorder="1" applyAlignment="1">
      <alignment horizontal="left" vertical="center" wrapText="1"/>
    </xf>
    <xf numFmtId="10" fontId="10" fillId="4" borderId="3" xfId="0" applyNumberFormat="1" applyFont="1" applyFill="1" applyBorder="1" applyAlignment="1">
      <alignment horizontal="right" vertical="center" wrapText="1"/>
    </xf>
    <xf numFmtId="0" fontId="2" fillId="3" borderId="3" xfId="0" applyFont="1" applyFill="1" applyBorder="1" applyAlignment="1">
      <alignment horizontal="right" vertical="center" wrapText="1"/>
    </xf>
    <xf numFmtId="0" fontId="2" fillId="4" borderId="3" xfId="0" applyFont="1" applyFill="1" applyBorder="1" applyAlignment="1">
      <alignment horizontal="right" vertical="top" wrapText="1"/>
    </xf>
    <xf numFmtId="0" fontId="2" fillId="3" borderId="3" xfId="0" applyFont="1" applyFill="1" applyBorder="1" applyAlignment="1">
      <alignment horizontal="right" vertical="top" wrapText="1"/>
    </xf>
    <xf numFmtId="0" fontId="2" fillId="0" borderId="3" xfId="0" applyFont="1" applyBorder="1" applyAlignment="1">
      <alignment horizontal="right" vertical="center" wrapText="1"/>
    </xf>
    <xf numFmtId="0" fontId="2" fillId="0" borderId="3" xfId="0" applyFont="1" applyBorder="1" applyAlignment="1">
      <alignment horizontal="right" vertical="top" wrapText="1"/>
    </xf>
    <xf numFmtId="0" fontId="2" fillId="0" borderId="4" xfId="0" applyFont="1" applyBorder="1" applyAlignment="1">
      <alignment horizontal="right" vertical="center"/>
    </xf>
    <xf numFmtId="3" fontId="10" fillId="0" borderId="4" xfId="0" applyNumberFormat="1" applyFont="1" applyBorder="1" applyAlignment="1">
      <alignment horizontal="right" vertical="center"/>
    </xf>
    <xf numFmtId="0" fontId="10" fillId="0" borderId="3" xfId="0" applyFont="1" applyBorder="1" applyAlignment="1">
      <alignment horizontal="right" vertical="center"/>
    </xf>
    <xf numFmtId="3" fontId="10" fillId="0" borderId="3" xfId="0" applyNumberFormat="1" applyFont="1" applyBorder="1" applyAlignment="1">
      <alignment horizontal="right" vertical="center"/>
    </xf>
    <xf numFmtId="0" fontId="2" fillId="0" borderId="3" xfId="0" applyFont="1" applyBorder="1" applyAlignment="1">
      <alignment horizontal="right" vertical="center"/>
    </xf>
    <xf numFmtId="0" fontId="2" fillId="4" borderId="3" xfId="0" applyFont="1" applyFill="1" applyBorder="1" applyAlignment="1">
      <alignment horizontal="right" vertical="center"/>
    </xf>
    <xf numFmtId="3" fontId="2" fillId="0" borderId="3" xfId="0" applyNumberFormat="1" applyFont="1" applyBorder="1" applyAlignment="1">
      <alignment horizontal="right" vertical="center"/>
    </xf>
    <xf numFmtId="0" fontId="9" fillId="0" borderId="3" xfId="0" applyFont="1" applyBorder="1" applyAlignment="1">
      <alignment horizontal="right" vertical="center"/>
    </xf>
    <xf numFmtId="0" fontId="2" fillId="3" borderId="2" xfId="0" applyFont="1" applyFill="1" applyBorder="1" applyAlignment="1">
      <alignment horizontal="right" vertical="center" wrapText="1"/>
    </xf>
    <xf numFmtId="0" fontId="50" fillId="0" borderId="33" xfId="0" applyFont="1" applyBorder="1" applyAlignment="1">
      <alignment horizontal="left" vertical="center" wrapText="1"/>
    </xf>
    <xf numFmtId="0" fontId="50" fillId="0" borderId="34" xfId="0" applyFont="1" applyBorder="1" applyAlignment="1">
      <alignment horizontal="left" vertical="center" wrapText="1"/>
    </xf>
    <xf numFmtId="0" fontId="50" fillId="0" borderId="35" xfId="0" applyFont="1" applyBorder="1" applyAlignment="1">
      <alignment horizontal="left" vertical="center" wrapText="1"/>
    </xf>
    <xf numFmtId="0" fontId="50" fillId="0" borderId="36" xfId="0" applyFont="1" applyBorder="1" applyAlignment="1">
      <alignment horizontal="left" vertical="center" wrapText="1"/>
    </xf>
    <xf numFmtId="165" fontId="2" fillId="4" borderId="3" xfId="2" applyFont="1" applyFill="1" applyBorder="1" applyAlignment="1">
      <alignment horizontal="right" vertical="center"/>
    </xf>
    <xf numFmtId="0" fontId="9" fillId="4" borderId="3" xfId="0" applyFont="1" applyFill="1" applyBorder="1" applyAlignment="1">
      <alignment horizontal="right" vertical="center"/>
    </xf>
    <xf numFmtId="3" fontId="2" fillId="4" borderId="3" xfId="0" applyNumberFormat="1" applyFont="1" applyFill="1" applyBorder="1" applyAlignment="1">
      <alignment horizontal="right" vertical="top"/>
    </xf>
    <xf numFmtId="3" fontId="2" fillId="4" borderId="3" xfId="0" applyNumberFormat="1" applyFont="1" applyFill="1" applyBorder="1" applyAlignment="1">
      <alignment horizontal="right" vertical="center"/>
    </xf>
    <xf numFmtId="0" fontId="10" fillId="4" borderId="4" xfId="0" applyFont="1" applyFill="1" applyBorder="1" applyAlignment="1">
      <alignment horizontal="right" vertical="center" wrapText="1"/>
    </xf>
    <xf numFmtId="0" fontId="10" fillId="4" borderId="3" xfId="0" applyFont="1" applyFill="1" applyBorder="1" applyAlignment="1">
      <alignment horizontal="right" vertical="center" wrapText="1"/>
    </xf>
    <xf numFmtId="0" fontId="50" fillId="0" borderId="0" xfId="0" applyFont="1"/>
    <xf numFmtId="0" fontId="50" fillId="0" borderId="0" xfId="0" applyFont="1" applyAlignment="1">
      <alignment horizontal="left" vertical="center" wrapText="1"/>
    </xf>
    <xf numFmtId="167" fontId="2" fillId="0" borderId="4" xfId="2" applyNumberFormat="1" applyFont="1" applyBorder="1" applyAlignment="1">
      <alignment horizontal="right" vertical="center"/>
    </xf>
    <xf numFmtId="0" fontId="2" fillId="3" borderId="2" xfId="0" applyFont="1" applyFill="1" applyBorder="1" applyAlignment="1">
      <alignment horizontal="right" vertical="center"/>
    </xf>
    <xf numFmtId="167" fontId="10" fillId="0" borderId="4" xfId="2" applyNumberFormat="1" applyFont="1" applyBorder="1" applyAlignment="1">
      <alignment horizontal="right" vertical="center"/>
    </xf>
    <xf numFmtId="0" fontId="2" fillId="3" borderId="3" xfId="0" applyFont="1" applyFill="1" applyBorder="1" applyAlignment="1">
      <alignment horizontal="right" vertical="center"/>
    </xf>
    <xf numFmtId="0" fontId="2" fillId="0" borderId="5" xfId="0" applyFont="1" applyBorder="1" applyAlignment="1">
      <alignment horizontal="right" vertical="center"/>
    </xf>
    <xf numFmtId="2" fontId="2" fillId="4" borderId="3" xfId="0" applyNumberFormat="1" applyFont="1" applyFill="1" applyBorder="1" applyAlignment="1">
      <alignment horizontal="right" vertical="center"/>
    </xf>
    <xf numFmtId="4" fontId="2" fillId="0" borderId="3" xfId="0" applyNumberFormat="1" applyFont="1" applyBorder="1" applyAlignment="1">
      <alignment horizontal="right" vertical="center"/>
    </xf>
    <xf numFmtId="165" fontId="2" fillId="0" borderId="3" xfId="2" applyFont="1" applyBorder="1" applyAlignment="1">
      <alignment horizontal="right" vertical="center"/>
    </xf>
    <xf numFmtId="0" fontId="7" fillId="0" borderId="0" xfId="5" applyFont="1" applyAlignment="1">
      <alignment vertical="center" wrapText="1"/>
    </xf>
    <xf numFmtId="165" fontId="52" fillId="0" borderId="0" xfId="3" applyNumberFormat="1" applyFont="1" applyFill="1" applyBorder="1" applyAlignment="1">
      <alignment horizontal="left" vertical="center"/>
    </xf>
    <xf numFmtId="10" fontId="10" fillId="0" borderId="3" xfId="0" applyNumberFormat="1" applyFont="1" applyBorder="1" applyAlignment="1">
      <alignment horizontal="right" vertical="center" wrapText="1"/>
    </xf>
    <xf numFmtId="9" fontId="7" fillId="0" borderId="0" xfId="1" applyFont="1" applyAlignment="1">
      <alignment vertical="center"/>
    </xf>
    <xf numFmtId="9" fontId="7" fillId="0" borderId="0" xfId="1" applyFont="1" applyBorder="1" applyAlignment="1">
      <alignment vertical="center"/>
    </xf>
    <xf numFmtId="0" fontId="7" fillId="0" borderId="18" xfId="0" applyFont="1" applyBorder="1" applyAlignment="1">
      <alignment vertical="center"/>
    </xf>
    <xf numFmtId="0" fontId="54" fillId="0" borderId="0" xfId="3" applyFont="1" applyAlignment="1">
      <alignment horizontal="left" vertical="center" indent="3"/>
    </xf>
    <xf numFmtId="0" fontId="54" fillId="0" borderId="0" xfId="0" applyFont="1" applyAlignment="1">
      <alignment vertical="center"/>
    </xf>
    <xf numFmtId="0" fontId="54" fillId="0" borderId="0" xfId="3" applyFont="1" applyAlignment="1">
      <alignment horizontal="left" vertical="center" indent="2"/>
    </xf>
    <xf numFmtId="0" fontId="54" fillId="0" borderId="0" xfId="3" applyFont="1" applyAlignment="1">
      <alignment horizontal="left" vertical="center" indent="1"/>
    </xf>
    <xf numFmtId="0" fontId="54" fillId="0" borderId="0" xfId="3" applyFont="1" applyAlignment="1">
      <alignment vertical="center"/>
    </xf>
    <xf numFmtId="164" fontId="58" fillId="0" borderId="0" xfId="2" applyNumberFormat="1" applyFont="1" applyFill="1" applyBorder="1" applyAlignment="1">
      <alignment horizontal="left" vertical="center"/>
    </xf>
    <xf numFmtId="167" fontId="2" fillId="0" borderId="3" xfId="2" applyNumberFormat="1" applyFont="1" applyBorder="1" applyAlignment="1">
      <alignment horizontal="left" vertical="center" wrapText="1"/>
    </xf>
    <xf numFmtId="3" fontId="10" fillId="0" borderId="3" xfId="0" applyNumberFormat="1" applyFont="1" applyBorder="1" applyAlignment="1">
      <alignment horizontal="left" vertical="center"/>
    </xf>
    <xf numFmtId="0" fontId="59" fillId="0" borderId="3" xfId="0" applyFont="1" applyBorder="1" applyAlignment="1">
      <alignment horizontal="left" vertical="center"/>
    </xf>
    <xf numFmtId="0" fontId="7" fillId="0" borderId="18" xfId="0" applyFont="1" applyBorder="1" applyAlignment="1">
      <alignment vertical="center" wrapText="1"/>
    </xf>
    <xf numFmtId="0" fontId="7" fillId="0" borderId="37" xfId="0" applyFont="1" applyBorder="1" applyAlignment="1">
      <alignment vertical="center"/>
    </xf>
    <xf numFmtId="9" fontId="7" fillId="0" borderId="37" xfId="1" applyFont="1" applyBorder="1" applyAlignment="1">
      <alignment vertical="center"/>
    </xf>
    <xf numFmtId="9" fontId="7" fillId="0" borderId="18" xfId="1" applyFont="1" applyBorder="1" applyAlignment="1">
      <alignment vertical="center"/>
    </xf>
    <xf numFmtId="9" fontId="7" fillId="0" borderId="37" xfId="1" applyFont="1" applyBorder="1" applyAlignment="1">
      <alignment vertical="center" wrapText="1"/>
    </xf>
    <xf numFmtId="9" fontId="7" fillId="0" borderId="18" xfId="1" applyFont="1" applyBorder="1" applyAlignment="1">
      <alignment horizontal="center" wrapText="1"/>
    </xf>
    <xf numFmtId="0" fontId="30" fillId="0" borderId="11" xfId="5" applyFont="1" applyBorder="1" applyAlignment="1">
      <alignment vertical="center" wrapText="1"/>
    </xf>
    <xf numFmtId="0" fontId="30" fillId="0" borderId="12" xfId="5" applyFont="1" applyBorder="1" applyAlignment="1">
      <alignment vertical="center" wrapText="1"/>
    </xf>
    <xf numFmtId="0" fontId="7" fillId="0" borderId="12" xfId="5" applyFont="1" applyBorder="1" applyAlignment="1">
      <alignment horizontal="left" vertical="center" wrapText="1"/>
    </xf>
    <xf numFmtId="2" fontId="7" fillId="0" borderId="38" xfId="0" applyNumberFormat="1" applyFont="1" applyBorder="1" applyAlignment="1">
      <alignment horizontal="right" vertical="center"/>
    </xf>
    <xf numFmtId="0" fontId="38" fillId="0" borderId="0" xfId="0" applyFont="1" applyAlignment="1">
      <alignment vertical="center"/>
    </xf>
    <xf numFmtId="0" fontId="2" fillId="0" borderId="0" xfId="0" applyFont="1" applyAlignment="1">
      <alignment horizontal="left" vertical="center"/>
    </xf>
    <xf numFmtId="0" fontId="22" fillId="0" borderId="20" xfId="0" applyFont="1" applyBorder="1" applyAlignment="1">
      <alignment horizontal="center" vertical="center"/>
    </xf>
    <xf numFmtId="2" fontId="2" fillId="0" borderId="3" xfId="2" applyNumberFormat="1" applyFont="1" applyFill="1" applyBorder="1" applyAlignment="1">
      <alignment horizontal="right" vertical="center"/>
    </xf>
    <xf numFmtId="0" fontId="28" fillId="6" borderId="0" xfId="0" applyFont="1" applyFill="1" applyAlignment="1">
      <alignment horizontal="right" vertical="center"/>
    </xf>
    <xf numFmtId="0" fontId="62" fillId="0" borderId="0" xfId="3" applyFont="1"/>
    <xf numFmtId="0" fontId="62" fillId="0" borderId="0" xfId="3" applyFont="1" applyAlignment="1">
      <alignment horizontal="left" vertical="center" wrapText="1"/>
    </xf>
    <xf numFmtId="168" fontId="2" fillId="0" borderId="3" xfId="2" applyNumberFormat="1" applyFont="1" applyBorder="1" applyAlignment="1">
      <alignment horizontal="left" vertical="center" wrapText="1"/>
    </xf>
    <xf numFmtId="0" fontId="10" fillId="0" borderId="3" xfId="0" applyFont="1" applyFill="1" applyBorder="1" applyAlignment="1">
      <alignment horizontal="left" vertical="center"/>
    </xf>
    <xf numFmtId="0" fontId="10" fillId="0" borderId="3" xfId="0" applyFont="1" applyFill="1" applyBorder="1" applyAlignment="1">
      <alignment horizontal="right" vertical="center"/>
    </xf>
    <xf numFmtId="0" fontId="2" fillId="0" borderId="0" xfId="0" applyFont="1" applyFill="1" applyAlignment="1">
      <alignment vertical="center"/>
    </xf>
    <xf numFmtId="0" fontId="2" fillId="0" borderId="3" xfId="0" applyFont="1" applyFill="1" applyBorder="1" applyAlignment="1">
      <alignment vertical="center"/>
    </xf>
    <xf numFmtId="0" fontId="2" fillId="0" borderId="3" xfId="0" applyFont="1" applyFill="1" applyBorder="1" applyAlignment="1">
      <alignment horizontal="right" vertical="center"/>
    </xf>
    <xf numFmtId="0" fontId="2" fillId="0" borderId="3" xfId="0" applyFont="1" applyBorder="1" applyAlignment="1">
      <alignment horizontal="right" wrapText="1"/>
    </xf>
    <xf numFmtId="0" fontId="53" fillId="0" borderId="0" xfId="3" applyFont="1" applyAlignment="1">
      <alignment horizontal="left"/>
    </xf>
    <xf numFmtId="0" fontId="55" fillId="0" borderId="0" xfId="3" applyFont="1" applyAlignment="1">
      <alignment vertical="center"/>
    </xf>
    <xf numFmtId="0" fontId="22" fillId="0" borderId="8" xfId="0" applyFont="1" applyBorder="1" applyAlignment="1">
      <alignment vertical="center"/>
    </xf>
    <xf numFmtId="0" fontId="7" fillId="0" borderId="0" xfId="0" applyFont="1" applyAlignment="1">
      <alignment vertical="center"/>
    </xf>
    <xf numFmtId="0" fontId="54" fillId="0" borderId="0" xfId="3" applyFont="1" applyAlignment="1">
      <alignment vertical="center"/>
    </xf>
    <xf numFmtId="0" fontId="54" fillId="0" borderId="0" xfId="3" applyFont="1" applyAlignment="1">
      <alignment horizontal="left" vertical="center" indent="1"/>
    </xf>
    <xf numFmtId="0" fontId="54" fillId="0" borderId="0" xfId="3" applyFont="1" applyAlignment="1">
      <alignment horizontal="left" vertical="center" indent="2"/>
    </xf>
    <xf numFmtId="0" fontId="3" fillId="0" borderId="0" xfId="3"/>
    <xf numFmtId="0" fontId="22" fillId="5" borderId="0" xfId="0" applyFont="1" applyFill="1" applyAlignment="1">
      <alignment vertical="center"/>
    </xf>
    <xf numFmtId="0" fontId="31" fillId="0" borderId="0" xfId="3" applyFont="1" applyAlignment="1">
      <alignment vertical="center"/>
    </xf>
    <xf numFmtId="0" fontId="31" fillId="0" borderId="0" xfId="3" applyFont="1" applyBorder="1" applyAlignment="1">
      <alignment vertical="center"/>
    </xf>
    <xf numFmtId="0" fontId="19" fillId="0" borderId="0" xfId="0" applyFont="1" applyAlignment="1">
      <alignment horizontal="left" vertical="center"/>
    </xf>
    <xf numFmtId="0" fontId="19" fillId="0" borderId="7" xfId="0" applyFont="1" applyBorder="1" applyAlignment="1">
      <alignment horizontal="left" vertical="center"/>
    </xf>
    <xf numFmtId="0" fontId="22" fillId="5" borderId="8" xfId="0" applyFont="1" applyFill="1" applyBorder="1" applyAlignment="1">
      <alignment horizontal="left" vertical="center"/>
    </xf>
    <xf numFmtId="0" fontId="7" fillId="12" borderId="39" xfId="0" applyFont="1" applyFill="1" applyBorder="1" applyAlignment="1">
      <alignment horizontal="left" vertical="center" wrapText="1"/>
    </xf>
    <xf numFmtId="0" fontId="7" fillId="12" borderId="40" xfId="0" applyFont="1" applyFill="1" applyBorder="1" applyAlignment="1">
      <alignment horizontal="left" vertical="center" wrapText="1"/>
    </xf>
    <xf numFmtId="0" fontId="7" fillId="12" borderId="41" xfId="0" applyFont="1" applyFill="1" applyBorder="1" applyAlignment="1">
      <alignment horizontal="left" vertical="center" wrapText="1"/>
    </xf>
    <xf numFmtId="0" fontId="7" fillId="12" borderId="42"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43" xfId="0" applyFont="1" applyFill="1" applyBorder="1" applyAlignment="1">
      <alignment horizontal="left" vertical="center" wrapText="1"/>
    </xf>
    <xf numFmtId="0" fontId="7" fillId="12" borderId="44" xfId="0" applyFont="1" applyFill="1" applyBorder="1" applyAlignment="1">
      <alignment horizontal="left" vertical="center" wrapText="1"/>
    </xf>
    <xf numFmtId="0" fontId="7" fillId="12" borderId="45" xfId="0" applyFont="1" applyFill="1" applyBorder="1" applyAlignment="1">
      <alignment horizontal="left" vertical="center" wrapText="1"/>
    </xf>
    <xf numFmtId="0" fontId="7" fillId="12" borderId="46" xfId="0" applyFont="1" applyFill="1" applyBorder="1" applyAlignment="1">
      <alignment horizontal="left" vertical="center" wrapText="1"/>
    </xf>
    <xf numFmtId="0" fontId="3" fillId="0" borderId="0" xfId="3" applyAlignment="1">
      <alignment horizontal="left" vertical="center"/>
    </xf>
    <xf numFmtId="0" fontId="47" fillId="6" borderId="0" xfId="0" applyFont="1" applyFill="1" applyAlignment="1">
      <alignment horizontal="center" vertical="center" wrapText="1"/>
    </xf>
    <xf numFmtId="0" fontId="28" fillId="6" borderId="0" xfId="0" applyFont="1" applyFill="1" applyAlignment="1">
      <alignment horizontal="right" vertical="top" wrapText="1"/>
    </xf>
    <xf numFmtId="0" fontId="26" fillId="0" borderId="9" xfId="3" applyFont="1" applyBorder="1" applyAlignment="1">
      <alignment horizontal="left" vertical="center"/>
    </xf>
    <xf numFmtId="0" fontId="26" fillId="0" borderId="0" xfId="3" applyFont="1" applyAlignment="1">
      <alignment horizontal="left" vertical="center"/>
    </xf>
    <xf numFmtId="0" fontId="19" fillId="0" borderId="0" xfId="0" applyFont="1" applyAlignment="1">
      <alignment horizontal="left"/>
    </xf>
    <xf numFmtId="0" fontId="24" fillId="5" borderId="8" xfId="0" applyFont="1" applyFill="1" applyBorder="1" applyAlignment="1">
      <alignment horizontal="left" vertical="center"/>
    </xf>
    <xf numFmtId="0" fontId="22" fillId="13" borderId="47" xfId="0" applyFont="1" applyFill="1" applyBorder="1" applyAlignment="1">
      <alignment horizontal="left" vertical="center" wrapText="1"/>
    </xf>
    <xf numFmtId="0" fontId="22" fillId="13" borderId="48" xfId="0" applyFont="1" applyFill="1" applyBorder="1" applyAlignment="1">
      <alignment horizontal="left" vertical="center" wrapText="1"/>
    </xf>
    <xf numFmtId="0" fontId="7" fillId="0" borderId="49" xfId="0" applyFont="1" applyBorder="1" applyAlignment="1">
      <alignment horizontal="left" vertical="center" wrapText="1"/>
    </xf>
    <xf numFmtId="0" fontId="7" fillId="0" borderId="54" xfId="0" applyFont="1" applyBorder="1" applyAlignment="1">
      <alignment horizontal="left" vertical="center" wrapText="1"/>
    </xf>
    <xf numFmtId="0" fontId="7" fillId="0" borderId="50" xfId="0" applyFont="1" applyBorder="1" applyAlignment="1">
      <alignment horizontal="left" vertical="center" wrapText="1"/>
    </xf>
    <xf numFmtId="0" fontId="50" fillId="0" borderId="51" xfId="0" applyFont="1" applyBorder="1" applyAlignment="1">
      <alignment horizontal="left" vertical="center" wrapText="1"/>
    </xf>
    <xf numFmtId="0" fontId="50" fillId="0" borderId="34" xfId="0" applyFont="1" applyBorder="1" applyAlignment="1">
      <alignment horizontal="left" vertical="center" wrapText="1"/>
    </xf>
    <xf numFmtId="0" fontId="51" fillId="0" borderId="60" xfId="0" applyFont="1" applyBorder="1" applyAlignment="1">
      <alignment horizontal="left" vertical="center" wrapText="1"/>
    </xf>
    <xf numFmtId="0" fontId="51" fillId="0" borderId="58" xfId="0" applyFont="1" applyBorder="1" applyAlignment="1">
      <alignment horizontal="left" vertical="center" wrapText="1"/>
    </xf>
    <xf numFmtId="0" fontId="51" fillId="0" borderId="61" xfId="0" applyFont="1" applyBorder="1" applyAlignment="1">
      <alignment horizontal="left" vertical="center" wrapText="1"/>
    </xf>
    <xf numFmtId="0" fontId="51" fillId="0" borderId="59" xfId="0" applyFont="1" applyBorder="1" applyAlignment="1">
      <alignment horizontal="left" vertical="center" wrapText="1"/>
    </xf>
    <xf numFmtId="0" fontId="22" fillId="13" borderId="55" xfId="0" applyFont="1" applyFill="1" applyBorder="1" applyAlignment="1">
      <alignment horizontal="left" vertical="center" wrapText="1"/>
    </xf>
    <xf numFmtId="0" fontId="22" fillId="13" borderId="56" xfId="0" applyFont="1" applyFill="1" applyBorder="1" applyAlignment="1">
      <alignment horizontal="left" vertical="center" wrapText="1"/>
    </xf>
    <xf numFmtId="0" fontId="43" fillId="0" borderId="52" xfId="0" applyFont="1" applyBorder="1" applyAlignment="1">
      <alignment horizontal="left" vertical="center" wrapText="1"/>
    </xf>
    <xf numFmtId="0" fontId="7" fillId="0" borderId="62" xfId="0" applyFont="1" applyBorder="1" applyAlignment="1">
      <alignment horizontal="left" vertical="center" wrapText="1"/>
    </xf>
    <xf numFmtId="0" fontId="50" fillId="0" borderId="53" xfId="0" applyFont="1" applyBorder="1" applyAlignment="1">
      <alignment horizontal="left" vertical="center" wrapText="1"/>
    </xf>
    <xf numFmtId="0" fontId="50" fillId="0" borderId="57" xfId="0" applyFont="1" applyBorder="1" applyAlignment="1">
      <alignment horizontal="left" vertical="center" wrapText="1"/>
    </xf>
    <xf numFmtId="0" fontId="22" fillId="0" borderId="52" xfId="0" applyFont="1" applyBorder="1" applyAlignment="1">
      <alignment horizontal="left" vertical="center" wrapText="1"/>
    </xf>
    <xf numFmtId="0" fontId="22" fillId="0" borderId="50" xfId="0" applyFont="1" applyBorder="1" applyAlignment="1">
      <alignment horizontal="left" vertical="center" wrapText="1"/>
    </xf>
    <xf numFmtId="0" fontId="7" fillId="0" borderId="52" xfId="0" applyFont="1" applyBorder="1" applyAlignment="1">
      <alignment horizontal="left" vertical="center" wrapText="1"/>
    </xf>
    <xf numFmtId="0" fontId="42" fillId="13" borderId="63" xfId="0" applyFont="1" applyFill="1" applyBorder="1" applyAlignment="1">
      <alignment horizontal="left" vertical="center" wrapText="1"/>
    </xf>
    <xf numFmtId="0" fontId="22" fillId="13" borderId="64" xfId="0" applyFont="1" applyFill="1" applyBorder="1" applyAlignment="1">
      <alignment horizontal="left" vertical="center" wrapText="1"/>
    </xf>
    <xf numFmtId="0" fontId="22" fillId="0" borderId="49" xfId="0" applyFont="1" applyBorder="1" applyAlignment="1">
      <alignment horizontal="left" vertical="center" wrapText="1"/>
    </xf>
    <xf numFmtId="0" fontId="22" fillId="0" borderId="58" xfId="0" applyFont="1" applyBorder="1" applyAlignment="1">
      <alignment horizontal="left" vertical="center" wrapText="1"/>
    </xf>
    <xf numFmtId="0" fontId="22" fillId="0" borderId="51" xfId="0" applyFont="1" applyBorder="1" applyAlignment="1">
      <alignment horizontal="left" vertical="center" wrapText="1"/>
    </xf>
    <xf numFmtId="0" fontId="22" fillId="0" borderId="59" xfId="0" applyFont="1" applyBorder="1" applyAlignment="1">
      <alignment horizontal="left" vertical="center" wrapText="1"/>
    </xf>
    <xf numFmtId="0" fontId="22" fillId="0" borderId="54" xfId="0" applyFont="1" applyBorder="1" applyAlignment="1">
      <alignment horizontal="left" vertical="center" wrapText="1"/>
    </xf>
    <xf numFmtId="0" fontId="7" fillId="0" borderId="11" xfId="5" applyFont="1" applyBorder="1" applyAlignment="1">
      <alignment vertical="center" wrapText="1"/>
    </xf>
    <xf numFmtId="0" fontId="19" fillId="0" borderId="0" xfId="0" applyFont="1" applyAlignment="1">
      <alignment horizontal="left" vertical="center" wrapText="1"/>
    </xf>
    <xf numFmtId="0" fontId="24" fillId="7" borderId="8" xfId="4" applyFont="1" applyFill="1" applyBorder="1" applyAlignment="1">
      <alignment horizontal="left" vertical="center" wrapText="1"/>
    </xf>
    <xf numFmtId="0" fontId="7" fillId="0" borderId="10" xfId="5" applyFont="1" applyBorder="1" applyAlignment="1">
      <alignment vertical="center" wrapText="1"/>
    </xf>
    <xf numFmtId="0" fontId="15" fillId="0" borderId="0" xfId="0" applyFont="1" applyAlignment="1">
      <alignment horizontal="right" vertical="center"/>
    </xf>
    <xf numFmtId="0" fontId="21" fillId="0" borderId="0" xfId="0" applyFont="1" applyAlignment="1">
      <alignment horizontal="right" vertical="center"/>
    </xf>
    <xf numFmtId="0" fontId="21" fillId="0" borderId="0" xfId="3" applyFont="1" applyBorder="1" applyAlignment="1">
      <alignment horizontal="right" vertical="center" wrapText="1"/>
    </xf>
    <xf numFmtId="0" fontId="34" fillId="0" borderId="0" xfId="3" applyFont="1" applyBorder="1" applyAlignment="1">
      <alignment horizontal="right" vertical="center"/>
    </xf>
    <xf numFmtId="0" fontId="34" fillId="0" borderId="7" xfId="3" applyFont="1" applyBorder="1" applyAlignment="1">
      <alignment horizontal="right" vertical="center"/>
    </xf>
    <xf numFmtId="0" fontId="7" fillId="0" borderId="12" xfId="5" applyFont="1" applyBorder="1" applyAlignment="1">
      <alignment horizontal="left" vertical="center" wrapText="1"/>
    </xf>
    <xf numFmtId="0" fontId="7" fillId="0" borderId="11" xfId="5" applyFont="1" applyBorder="1" applyAlignment="1">
      <alignment horizontal="left" vertical="center" wrapText="1"/>
    </xf>
    <xf numFmtId="0" fontId="7" fillId="10" borderId="19" xfId="0" applyFont="1" applyFill="1" applyBorder="1" applyAlignment="1">
      <alignment horizontal="left" vertical="top" wrapText="1"/>
    </xf>
    <xf numFmtId="0" fontId="7" fillId="10" borderId="20" xfId="0" applyFont="1" applyFill="1" applyBorder="1" applyAlignment="1">
      <alignment horizontal="left" vertical="top" wrapText="1"/>
    </xf>
    <xf numFmtId="0" fontId="7" fillId="10" borderId="21" xfId="0" applyFont="1" applyFill="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45" fillId="0" borderId="19" xfId="0" applyFont="1" applyBorder="1" applyAlignment="1">
      <alignment horizontal="center" wrapText="1"/>
    </xf>
    <xf numFmtId="0" fontId="45" fillId="0" borderId="20" xfId="0" applyFont="1" applyBorder="1" applyAlignment="1">
      <alignment horizontal="center" wrapText="1"/>
    </xf>
    <xf numFmtId="0" fontId="45" fillId="0" borderId="21" xfId="0" applyFont="1" applyBorder="1" applyAlignment="1">
      <alignment horizontal="center" wrapText="1"/>
    </xf>
    <xf numFmtId="0" fontId="7" fillId="0" borderId="19" xfId="0" applyFont="1" applyBorder="1" applyAlignment="1">
      <alignment horizontal="center"/>
    </xf>
    <xf numFmtId="0" fontId="7" fillId="0" borderId="20" xfId="0" applyFont="1" applyBorder="1" applyAlignment="1">
      <alignment horizontal="center"/>
    </xf>
    <xf numFmtId="0" fontId="7" fillId="0" borderId="21" xfId="0" applyFont="1" applyBorder="1" applyAlignment="1">
      <alignment horizontal="center"/>
    </xf>
    <xf numFmtId="0" fontId="44" fillId="8" borderId="0" xfId="6" applyFont="1" applyFill="1" applyAlignment="1">
      <alignment horizontal="left" vertical="center"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7" fillId="0" borderId="6" xfId="0" applyFont="1" applyBorder="1" applyAlignment="1">
      <alignment horizontal="center" wrapText="1"/>
    </xf>
    <xf numFmtId="0" fontId="30" fillId="9" borderId="19" xfId="6" applyFont="1" applyFill="1" applyBorder="1" applyAlignment="1">
      <alignment horizontal="center" vertical="center"/>
    </xf>
    <xf numFmtId="0" fontId="30" fillId="9" borderId="20" xfId="6" applyFont="1" applyFill="1" applyBorder="1" applyAlignment="1">
      <alignment horizontal="center" vertical="center"/>
    </xf>
    <xf numFmtId="0" fontId="30" fillId="9" borderId="21" xfId="6" applyFont="1" applyFill="1" applyBorder="1" applyAlignment="1">
      <alignment horizontal="center" vertical="center"/>
    </xf>
    <xf numFmtId="0" fontId="7" fillId="10" borderId="6" xfId="0" applyFont="1" applyFill="1" applyBorder="1" applyAlignment="1">
      <alignment horizontal="left" vertical="top"/>
    </xf>
    <xf numFmtId="0" fontId="0" fillId="0" borderId="0" xfId="0"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19" fillId="0" borderId="0" xfId="0" applyFont="1" applyAlignment="1">
      <alignment horizontal="center" vertical="center" wrapText="1"/>
    </xf>
    <xf numFmtId="0" fontId="19" fillId="0" borderId="18" xfId="0" applyFont="1" applyBorder="1" applyAlignment="1">
      <alignment horizontal="center" vertical="center" wrapText="1"/>
    </xf>
    <xf numFmtId="0" fontId="44" fillId="8" borderId="28" xfId="6" applyFont="1" applyFill="1" applyBorder="1" applyAlignment="1">
      <alignment horizontal="left" vertical="center" wrapText="1"/>
    </xf>
    <xf numFmtId="0" fontId="44" fillId="8" borderId="29" xfId="6" applyFont="1" applyFill="1" applyBorder="1" applyAlignment="1">
      <alignment horizontal="left" vertical="center" wrapText="1"/>
    </xf>
    <xf numFmtId="0" fontId="44" fillId="8" borderId="30" xfId="6" applyFont="1" applyFill="1" applyBorder="1" applyAlignment="1">
      <alignment horizontal="left" vertical="center" wrapText="1"/>
    </xf>
    <xf numFmtId="0" fontId="7" fillId="0" borderId="23" xfId="0" applyFont="1" applyBorder="1" applyAlignment="1">
      <alignment horizontal="left" vertical="top" wrapText="1"/>
    </xf>
    <xf numFmtId="0" fontId="7" fillId="0" borderId="0" xfId="0" applyFont="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xf>
    <xf numFmtId="0" fontId="7" fillId="0" borderId="0" xfId="0" applyFont="1" applyAlignment="1">
      <alignment horizontal="left" vertical="top"/>
    </xf>
    <xf numFmtId="0" fontId="7" fillId="0" borderId="22" xfId="0" applyFont="1" applyBorder="1" applyAlignment="1">
      <alignment horizontal="left" vertical="top"/>
    </xf>
    <xf numFmtId="0" fontId="7" fillId="10" borderId="6" xfId="0" applyFont="1" applyFill="1" applyBorder="1" applyAlignment="1">
      <alignment horizontal="left" vertical="top" wrapText="1"/>
    </xf>
    <xf numFmtId="0" fontId="44" fillId="8" borderId="23" xfId="6" applyFont="1" applyFill="1" applyBorder="1" applyAlignment="1">
      <alignment horizontal="left" vertical="center" wrapText="1"/>
    </xf>
    <xf numFmtId="0" fontId="30" fillId="9" borderId="6" xfId="6" applyFont="1" applyFill="1" applyBorder="1" applyAlignment="1">
      <alignment horizontal="center" vertical="center"/>
    </xf>
    <xf numFmtId="0" fontId="7" fillId="0" borderId="6" xfId="0" applyFont="1" applyBorder="1" applyAlignment="1">
      <alignment horizontal="center"/>
    </xf>
    <xf numFmtId="0" fontId="30" fillId="9" borderId="19" xfId="6" applyFont="1" applyFill="1" applyBorder="1" applyAlignment="1">
      <alignment horizontal="left" vertical="center"/>
    </xf>
    <xf numFmtId="0" fontId="30" fillId="9" borderId="20" xfId="6" applyFont="1" applyFill="1" applyBorder="1" applyAlignment="1">
      <alignment horizontal="left" vertical="center"/>
    </xf>
    <xf numFmtId="0" fontId="30" fillId="9" borderId="21" xfId="6" applyFont="1" applyFill="1" applyBorder="1" applyAlignment="1">
      <alignment horizontal="left" vertical="center"/>
    </xf>
    <xf numFmtId="0" fontId="0" fillId="0" borderId="6" xfId="0" applyBorder="1" applyAlignment="1">
      <alignment horizontal="left" vertical="top" wrapText="1"/>
    </xf>
    <xf numFmtId="0" fontId="0" fillId="0" borderId="65" xfId="0" applyBorder="1" applyAlignment="1">
      <alignment vertical="top" wrapText="1"/>
    </xf>
    <xf numFmtId="0" fontId="0" fillId="0" borderId="66" xfId="0" applyBorder="1" applyAlignment="1">
      <alignment vertical="top" wrapText="1"/>
    </xf>
    <xf numFmtId="0" fontId="0" fillId="0" borderId="67" xfId="0" applyBorder="1" applyAlignment="1">
      <alignment vertical="top" wrapText="1"/>
    </xf>
    <xf numFmtId="0" fontId="0" fillId="0" borderId="23"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15" fillId="0" borderId="7" xfId="0" applyFont="1" applyBorder="1" applyAlignment="1">
      <alignment horizontal="right" vertical="center" wrapText="1"/>
    </xf>
    <xf numFmtId="0" fontId="7" fillId="0" borderId="0" xfId="0" applyFont="1" applyAlignment="1">
      <alignment horizontal="left" vertical="center" wrapText="1"/>
    </xf>
    <xf numFmtId="0" fontId="36" fillId="0" borderId="13" xfId="0" applyFont="1" applyBorder="1" applyAlignment="1">
      <alignment horizontal="left" vertical="center" wrapText="1"/>
    </xf>
    <xf numFmtId="0" fontId="7" fillId="0" borderId="69" xfId="0" applyFont="1" applyBorder="1" applyAlignment="1">
      <alignment horizontal="left" vertical="top" wrapText="1"/>
    </xf>
    <xf numFmtId="0" fontId="7" fillId="0" borderId="69" xfId="0" applyFont="1" applyBorder="1" applyAlignment="1">
      <alignment horizontal="left" vertical="top"/>
    </xf>
    <xf numFmtId="0" fontId="0" fillId="0" borderId="0" xfId="0" applyAlignment="1">
      <alignment horizontal="left" vertical="top"/>
    </xf>
    <xf numFmtId="0" fontId="0" fillId="0" borderId="0" xfId="0" applyAlignment="1">
      <alignment horizontal="center"/>
    </xf>
    <xf numFmtId="0" fontId="0" fillId="0" borderId="68" xfId="0" applyBorder="1" applyAlignment="1">
      <alignment wrapText="1"/>
    </xf>
    <xf numFmtId="0" fontId="7" fillId="0" borderId="16" xfId="0" applyFont="1" applyBorder="1" applyAlignment="1">
      <alignment horizontal="left" vertical="top" wrapText="1"/>
    </xf>
    <xf numFmtId="0" fontId="7" fillId="0" borderId="16" xfId="0" applyFont="1" applyBorder="1" applyAlignment="1">
      <alignment horizontal="left" vertical="top"/>
    </xf>
    <xf numFmtId="0" fontId="38"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4" fillId="0" borderId="0" xfId="3" applyFont="1" applyBorder="1" applyAlignment="1">
      <alignment horizontal="right" vertical="center"/>
    </xf>
    <xf numFmtId="0" fontId="6" fillId="0" borderId="0" xfId="3" applyFont="1" applyBorder="1" applyAlignment="1">
      <alignment horizontal="right" vertical="center"/>
    </xf>
    <xf numFmtId="9" fontId="7" fillId="0" borderId="0" xfId="1"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center" vertical="center"/>
    </xf>
    <xf numFmtId="0" fontId="7" fillId="0" borderId="18" xfId="0" applyFont="1" applyBorder="1" applyAlignment="1">
      <alignment vertical="center"/>
    </xf>
    <xf numFmtId="9" fontId="7" fillId="0" borderId="18" xfId="1" applyFont="1" applyBorder="1" applyAlignment="1">
      <alignment horizontal="center" vertical="center"/>
    </xf>
    <xf numFmtId="0" fontId="30" fillId="0" borderId="37" xfId="0" applyFont="1" applyBorder="1" applyAlignment="1">
      <alignment horizontal="left" vertical="center"/>
    </xf>
    <xf numFmtId="0" fontId="30" fillId="0" borderId="18" xfId="0" applyFont="1" applyBorder="1" applyAlignment="1">
      <alignment horizontal="left" vertical="center"/>
    </xf>
    <xf numFmtId="0" fontId="7" fillId="0" borderId="0" xfId="0" applyFont="1" applyAlignment="1">
      <alignment horizontal="center" vertical="center"/>
    </xf>
    <xf numFmtId="0" fontId="30" fillId="0" borderId="18" xfId="0" applyFont="1" applyBorder="1" applyAlignment="1">
      <alignment horizontal="center" vertical="center"/>
    </xf>
    <xf numFmtId="0" fontId="32" fillId="0" borderId="0" xfId="0" applyFont="1" applyAlignment="1">
      <alignment horizontal="left" vertical="center"/>
    </xf>
    <xf numFmtId="0" fontId="32" fillId="0" borderId="7" xfId="0" applyFont="1" applyBorder="1" applyAlignment="1">
      <alignment horizontal="left" vertical="center"/>
    </xf>
    <xf numFmtId="0" fontId="4" fillId="0" borderId="7" xfId="3" applyFont="1" applyBorder="1" applyAlignment="1">
      <alignment horizontal="right" vertical="center"/>
    </xf>
    <xf numFmtId="0" fontId="4" fillId="0" borderId="0" xfId="3" applyFont="1" applyBorder="1" applyAlignment="1">
      <alignment horizontal="left" vertical="center"/>
    </xf>
    <xf numFmtId="0" fontId="1" fillId="0" borderId="0" xfId="0" applyFont="1" applyAlignment="1">
      <alignment horizontal="left" vertical="center" wrapText="1"/>
    </xf>
    <xf numFmtId="0" fontId="28" fillId="6" borderId="0" xfId="0" applyFont="1" applyFill="1" applyAlignment="1">
      <alignment horizontal="right" vertical="center"/>
    </xf>
    <xf numFmtId="0" fontId="29" fillId="6" borderId="0" xfId="0" applyFont="1" applyFill="1" applyAlignment="1">
      <alignment horizontal="right" vertical="center"/>
    </xf>
    <xf numFmtId="0" fontId="47" fillId="6" borderId="0" xfId="0" applyFont="1" applyFill="1" applyAlignment="1">
      <alignment horizontal="left" vertical="center"/>
    </xf>
    <xf numFmtId="0" fontId="2" fillId="0" borderId="0" xfId="0" applyFont="1" applyAlignment="1">
      <alignment horizontal="left" vertical="center"/>
    </xf>
    <xf numFmtId="0" fontId="2" fillId="0" borderId="66" xfId="0" applyFont="1" applyBorder="1" applyAlignment="1">
      <alignment horizontal="left" vertical="center"/>
    </xf>
    <xf numFmtId="0" fontId="22" fillId="0" borderId="70" xfId="0" applyFont="1" applyBorder="1" applyAlignment="1">
      <alignment horizontal="center" vertical="center"/>
    </xf>
    <xf numFmtId="0" fontId="22" fillId="0" borderId="0" xfId="0" applyFont="1" applyAlignment="1">
      <alignment horizontal="center" vertical="center"/>
    </xf>
    <xf numFmtId="0" fontId="22" fillId="0" borderId="66" xfId="0" applyFont="1" applyBorder="1" applyAlignment="1">
      <alignment horizontal="center" vertical="center"/>
    </xf>
    <xf numFmtId="0" fontId="2" fillId="0" borderId="20" xfId="0" applyFont="1" applyBorder="1" applyAlignment="1">
      <alignment horizontal="left" vertical="center" wrapText="1"/>
    </xf>
    <xf numFmtId="0" fontId="2" fillId="0" borderId="20" xfId="0" applyFont="1" applyBorder="1" applyAlignment="1">
      <alignment horizontal="left" vertical="center"/>
    </xf>
    <xf numFmtId="0" fontId="2" fillId="0" borderId="70" xfId="0" applyFont="1" applyBorder="1" applyAlignment="1">
      <alignment horizontal="left" vertical="center"/>
    </xf>
    <xf numFmtId="0" fontId="2" fillId="0" borderId="0" xfId="0" applyFont="1" applyAlignment="1">
      <alignment horizontal="left" vertical="center" wrapText="1"/>
    </xf>
    <xf numFmtId="0" fontId="22" fillId="0" borderId="71" xfId="0" applyFont="1" applyBorder="1" applyAlignment="1">
      <alignment horizontal="center" vertical="center"/>
    </xf>
    <xf numFmtId="0" fontId="60" fillId="0" borderId="38" xfId="0" applyFont="1" applyBorder="1" applyAlignment="1">
      <alignment horizontal="left" vertical="center" wrapText="1"/>
    </xf>
    <xf numFmtId="0" fontId="19" fillId="0" borderId="38" xfId="0" applyFont="1" applyBorder="1" applyAlignment="1">
      <alignment horizontal="left" vertical="center" wrapText="1"/>
    </xf>
    <xf numFmtId="0" fontId="2" fillId="0" borderId="70" xfId="0" applyFont="1" applyBorder="1" applyAlignment="1">
      <alignment horizontal="left" vertical="center" wrapText="1"/>
    </xf>
    <xf numFmtId="0" fontId="2" fillId="0" borderId="71" xfId="0" applyFont="1" applyBorder="1" applyAlignment="1">
      <alignment horizontal="left" vertical="center" wrapText="1"/>
    </xf>
    <xf numFmtId="0" fontId="2" fillId="0" borderId="71" xfId="0" applyFont="1" applyBorder="1" applyAlignment="1">
      <alignment horizontal="left" vertical="center"/>
    </xf>
    <xf numFmtId="0" fontId="2" fillId="0" borderId="72" xfId="0" applyFont="1" applyBorder="1" applyAlignment="1">
      <alignment horizontal="left" vertical="center" wrapText="1"/>
    </xf>
    <xf numFmtId="0" fontId="7" fillId="0" borderId="72" xfId="0" applyFont="1" applyBorder="1" applyAlignment="1">
      <alignment horizontal="left" vertical="center"/>
    </xf>
    <xf numFmtId="0" fontId="7"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left" vertical="center" wrapText="1"/>
    </xf>
    <xf numFmtId="0" fontId="22" fillId="0" borderId="72" xfId="0" applyFont="1" applyBorder="1" applyAlignment="1">
      <alignment horizontal="center" vertical="center"/>
    </xf>
    <xf numFmtId="0" fontId="10" fillId="0" borderId="70" xfId="3" applyFont="1" applyBorder="1" applyAlignment="1">
      <alignment horizontal="left" vertical="center" wrapText="1"/>
    </xf>
    <xf numFmtId="0" fontId="10" fillId="0" borderId="70" xfId="3" applyFont="1" applyBorder="1" applyAlignment="1">
      <alignment horizontal="left" vertical="center"/>
    </xf>
    <xf numFmtId="0" fontId="10" fillId="0" borderId="71" xfId="3" applyFont="1" applyBorder="1" applyAlignment="1">
      <alignment horizontal="left" vertical="center"/>
    </xf>
    <xf numFmtId="0" fontId="2" fillId="0" borderId="66" xfId="0" applyFont="1" applyBorder="1" applyAlignment="1">
      <alignment horizontal="left" vertical="center" wrapText="1"/>
    </xf>
  </cellXfs>
  <cellStyles count="7">
    <cellStyle name="Comma" xfId="2" builtinId="3"/>
    <cellStyle name="Hyperlink" xfId="3" builtinId="8"/>
    <cellStyle name="Normal" xfId="0" builtinId="0"/>
    <cellStyle name="Normal 4" xfId="4"/>
    <cellStyle name="Normal 6" xfId="6"/>
    <cellStyle name="Normal 7"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200" b="1" i="0" u="none" baseline="0">
                <a:solidFill>
                  <a:schemeClr val="tx1">
                    <a:lumMod val="65000"/>
                    <a:lumOff val="35000"/>
                  </a:schemeClr>
                </a:solidFill>
                <a:latin typeface="+mn-lt"/>
                <a:ea typeface="+mn-ea"/>
                <a:cs typeface="+mn-cs"/>
              </a:rPr>
              <a:t>CO</a:t>
            </a:r>
            <a:r>
              <a:rPr lang="en-US" sz="1200" b="1" i="0" u="none" baseline="-25000">
                <a:solidFill>
                  <a:schemeClr val="tx1">
                    <a:lumMod val="65000"/>
                    <a:lumOff val="35000"/>
                  </a:schemeClr>
                </a:solidFill>
                <a:latin typeface="+mn-lt"/>
                <a:ea typeface="+mn-ea"/>
                <a:cs typeface="+mn-cs"/>
              </a:rPr>
              <a:t>2</a:t>
            </a:r>
            <a:r>
              <a:rPr lang="en-US" sz="1200" b="1" i="0" u="none" baseline="0">
                <a:solidFill>
                  <a:schemeClr val="tx1">
                    <a:lumMod val="65000"/>
                    <a:lumOff val="35000"/>
                  </a:schemeClr>
                </a:solidFill>
                <a:latin typeface="+mn-lt"/>
                <a:ea typeface="+mn-ea"/>
                <a:cs typeface="+mn-cs"/>
              </a:rPr>
              <a:t> Intensity (tCO</a:t>
            </a:r>
            <a:r>
              <a:rPr lang="en-US" sz="1200" b="1" i="0" u="none" baseline="-25000">
                <a:solidFill>
                  <a:schemeClr val="tx1">
                    <a:lumMod val="65000"/>
                    <a:lumOff val="35000"/>
                  </a:schemeClr>
                </a:solidFill>
                <a:latin typeface="+mn-lt"/>
                <a:ea typeface="+mn-ea"/>
                <a:cs typeface="+mn-cs"/>
              </a:rPr>
              <a:t>2</a:t>
            </a:r>
            <a:r>
              <a:rPr lang="en-US" sz="1200" b="1" i="0" u="none" baseline="0">
                <a:solidFill>
                  <a:schemeClr val="tx1">
                    <a:lumMod val="65000"/>
                    <a:lumOff val="35000"/>
                  </a:schemeClr>
                </a:solidFill>
                <a:latin typeface="+mn-lt"/>
                <a:ea typeface="+mn-ea"/>
                <a:cs typeface="+mn-cs"/>
              </a:rPr>
              <a:t>/MWh)</a:t>
            </a:r>
          </a:p>
        </c:rich>
      </c:tx>
      <c:layout>
        <c:manualLayout>
          <c:xMode val="edge"/>
          <c:yMode val="edge"/>
          <c:x val="1.4675159235668801E-2"/>
          <c:y val="1.38888888888889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C0DB-4053-870A-1B0E2667236D}"/>
              </c:ext>
            </c:extLst>
          </c:dPt>
          <c:dPt>
            <c:idx val="1"/>
            <c:invertIfNegative val="0"/>
            <c:bubble3D val="0"/>
            <c:spPr>
              <a:solidFill>
                <a:srgbClr val="70AD47"/>
              </a:solidFill>
              <a:ln w="6350">
                <a:noFill/>
              </a:ln>
              <a:effectLst/>
            </c:spPr>
            <c:extLst>
              <c:ext xmlns:c16="http://schemas.microsoft.com/office/drawing/2014/chart" uri="{C3380CC4-5D6E-409C-BE32-E72D297353CC}">
                <c16:uniqueId val="{00000003-C0DB-4053-870A-1B0E2667236D}"/>
              </c:ext>
            </c:extLst>
          </c:dPt>
          <c:dLbls>
            <c:dLbl>
              <c:idx val="0"/>
              <c:tx>
                <c:rich>
                  <a:bodyPr rot="0" spcFirstLastPara="1" vertOverflow="ellipsis" vert="horz" wrap="square" lIns="38100" tIns="19050" rIns="38100" bIns="19050" anchor="ctr" anchorCtr="1">
                    <a:spAutoFit/>
                  </a:bodyPr>
                  <a:lstStyle/>
                  <a:p>
                    <a:pPr algn="ctr">
                      <a:defRPr lang="en-US" sz="900" b="1" i="0" u="none" kern="1200" baseline="0">
                        <a:solidFill>
                          <a:schemeClr val="tx1">
                            <a:lumMod val="75000"/>
                            <a:lumOff val="25000"/>
                          </a:schemeClr>
                        </a:solidFill>
                        <a:latin typeface="+mn-lt"/>
                        <a:ea typeface="+mn-ea"/>
                        <a:cs typeface="+mn-cs"/>
                      </a:defRPr>
                    </a:pPr>
                    <a:fld id="{2B5D4183-397A-4711-8627-770377C65BBC}" type="VALUE">
                      <a:rPr lang="en-US"/>
                      <a:pPr algn="ctr">
                        <a:defRPr lang="en-US" sz="900" b="1" i="0" u="none" kern="1200" baseline="0">
                          <a:solidFill>
                            <a:schemeClr val="tx1">
                              <a:lumMod val="75000"/>
                              <a:lumOff val="25000"/>
                            </a:schemeClr>
                          </a:solidFill>
                          <a:latin typeface="+mn-lt"/>
                          <a:ea typeface="+mn-ea"/>
                          <a:cs typeface="+mn-cs"/>
                        </a:defRPr>
                      </a:pPr>
                      <a:t>[VALUE]</a:t>
                    </a:fld>
                    <a:endParaRPr lang="en-US"/>
                  </a:p>
                </c:rich>
              </c:tx>
              <c:spPr>
                <a:noFill/>
                <a:ln w="6350">
                  <a:noFill/>
                </a:ln>
                <a:effectLst/>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0DB-4053-870A-1B0E2667236D}"/>
                </c:ext>
              </c:extLst>
            </c:dLbl>
            <c:dLbl>
              <c:idx val="1"/>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C0DB-4053-870A-1B0E2667236D}"/>
                </c:ext>
              </c:extLst>
            </c:dLbl>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[1]Targets!$B$3:$B$4</c:f>
              <c:strCache>
                <c:ptCount val="2"/>
                <c:pt idx="0">
                  <c:v>FY 20</c:v>
                </c:pt>
                <c:pt idx="1">
                  <c:v>FY 30</c:v>
                </c:pt>
              </c:strCache>
            </c:strRef>
          </c:cat>
          <c:val>
            <c:numRef>
              <c:f>[1]Targets!$C$3:$C$4</c:f>
              <c:numCache>
                <c:formatCode>General</c:formatCode>
                <c:ptCount val="2"/>
                <c:pt idx="0">
                  <c:v>0.76</c:v>
                </c:pt>
                <c:pt idx="1">
                  <c:v>0.39</c:v>
                </c:pt>
              </c:numCache>
            </c:numRef>
          </c:val>
          <c:extLst>
            <c:ext xmlns:c16="http://schemas.microsoft.com/office/drawing/2014/chart" uri="{C3380CC4-5D6E-409C-BE32-E72D297353CC}">
              <c16:uniqueId val="{00000004-E8D4-4C7B-8DB6-B1683D9FB456}"/>
            </c:ext>
          </c:extLst>
        </c:ser>
        <c:dLbls>
          <c:showLegendKey val="0"/>
          <c:showVal val="0"/>
          <c:showCatName val="0"/>
          <c:showSerName val="0"/>
          <c:showPercent val="0"/>
          <c:showBubbleSize val="0"/>
        </c:dLbls>
        <c:gapWidth val="219"/>
        <c:overlap val="-27"/>
        <c:axId val="-627295157"/>
        <c:axId val="1154824674"/>
      </c:barChart>
      <c:catAx>
        <c:axId val="-627295157"/>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1" i="0" u="none" kern="1200" baseline="0">
                <a:solidFill>
                  <a:schemeClr val="tx1">
                    <a:lumMod val="65000"/>
                    <a:lumOff val="35000"/>
                  </a:schemeClr>
                </a:solidFill>
                <a:latin typeface="+mn-lt"/>
                <a:ea typeface="+mn-ea"/>
                <a:cs typeface="+mn-cs"/>
              </a:defRPr>
            </a:pPr>
            <a:endParaRPr lang="en-US"/>
          </a:p>
        </c:txPr>
        <c:crossAx val="1154824674"/>
        <c:crosses val="autoZero"/>
        <c:auto val="1"/>
        <c:lblAlgn val="ctr"/>
        <c:lblOffset val="100"/>
        <c:noMultiLvlLbl val="0"/>
      </c:catAx>
      <c:valAx>
        <c:axId val="1154824674"/>
        <c:scaling>
          <c:orientation val="minMax"/>
        </c:scaling>
        <c:delete val="1"/>
        <c:axPos val="l"/>
        <c:numFmt formatCode="General" sourceLinked="1"/>
        <c:majorTickMark val="none"/>
        <c:minorTickMark val="none"/>
        <c:tickLblPos val="nextTo"/>
        <c:crossAx val="-627295157"/>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a:pPr>
            <a:r>
              <a:rPr lang="en-US" sz="1800" b="1" i="0" u="none" baseline="0">
                <a:solidFill>
                  <a:srgbClr val="002060"/>
                </a:solidFill>
                <a:latin typeface="+mn-lt"/>
                <a:ea typeface="+mn-ea"/>
                <a:cs typeface="+mn-cs"/>
              </a:rPr>
              <a:t>Waste Recycled</a:t>
            </a:r>
          </a:p>
          <a:p>
            <a:pPr algn="l">
              <a:defRPr/>
            </a:pPr>
            <a:r>
              <a:rPr lang="en-US" sz="1000" b="0" i="0" u="none" baseline="0">
                <a:solidFill>
                  <a:schemeClr val="accent3"/>
                </a:solidFill>
                <a:latin typeface="+mn-lt"/>
                <a:ea typeface="+mn-ea"/>
                <a:cs typeface="+mn-cs"/>
              </a:rPr>
              <a:t>(%)</a:t>
            </a:r>
          </a:p>
        </c:rich>
      </c:tx>
      <c:layout>
        <c:manualLayout>
          <c:xMode val="edge"/>
          <c:yMode val="edge"/>
          <c:x val="2.17707786526684E-2"/>
          <c:y val="2.7777777777777801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7AED-401A-A3FA-7E2F14D04F7D}"/>
              </c:ext>
            </c:extLst>
          </c:dPt>
          <c:dPt>
            <c:idx val="5"/>
            <c:invertIfNegative val="0"/>
            <c:bubble3D val="0"/>
            <c:spPr>
              <a:gradFill rotWithShape="1">
                <a:gsLst>
                  <a:gs pos="100000">
                    <a:srgbClr val="1F4E79"/>
                  </a:gs>
                  <a:gs pos="0">
                    <a:srgbClr val="70AD47"/>
                  </a:gs>
                </a:gsLst>
                <a:lin ang="5400000" scaled="1"/>
              </a:gradFill>
              <a:ln w="6350">
                <a:noFill/>
              </a:ln>
              <a:effectLst/>
            </c:spPr>
            <c:extLst>
              <c:ext xmlns:c16="http://schemas.microsoft.com/office/drawing/2014/chart" uri="{C3380CC4-5D6E-409C-BE32-E72D297353CC}">
                <c16:uniqueId val="{00000003-7AED-401A-A3FA-7E2F14D04F7D}"/>
              </c:ext>
            </c:extLst>
          </c:dPt>
          <c:dPt>
            <c:idx val="6"/>
            <c:invertIfNegative val="0"/>
            <c:bubble3D val="0"/>
            <c:spPr>
              <a:solidFill>
                <a:srgbClr val="70AD47"/>
              </a:solidFill>
              <a:ln w="6350">
                <a:noFill/>
              </a:ln>
              <a:effectLst/>
            </c:spPr>
            <c:extLst>
              <c:ext xmlns:c16="http://schemas.microsoft.com/office/drawing/2014/chart" uri="{C3380CC4-5D6E-409C-BE32-E72D297353CC}">
                <c16:uniqueId val="{00000005-7AED-401A-A3FA-7E2F14D04F7D}"/>
              </c:ext>
            </c:extLst>
          </c:dPt>
          <c:dLbls>
            <c:dLbl>
              <c:idx val="0"/>
              <c:tx>
                <c:rich>
                  <a:bodyPr rot="0" spcFirstLastPara="1" vertOverflow="ellipsis" vert="horz" wrap="square" lIns="38100" tIns="19050" rIns="38100" bIns="19050" anchor="ctr" anchorCtr="1">
                    <a:spAutoFit/>
                  </a:bodyPr>
                  <a:lstStyle/>
                  <a:p>
                    <a:pPr algn="ctr">
                      <a:defRPr lang="en-US" sz="900" b="1" i="0" u="none" kern="1200" baseline="0">
                        <a:solidFill>
                          <a:srgbClr val="1F4E79"/>
                        </a:solidFill>
                        <a:latin typeface="+mn-lt"/>
                        <a:ea typeface="+mn-ea"/>
                        <a:cs typeface="+mn-cs"/>
                      </a:defRPr>
                    </a:pPr>
                    <a:fld id="{376E6A29-BC6D-4E8B-8509-1584F9DCFA12}" type="VALUE">
                      <a:rPr lang="en-US"/>
                      <a:pPr algn="ctr">
                        <a:defRPr lang="en-US" sz="900" b="1" i="0" u="none" kern="1200" baseline="0">
                          <a:solidFill>
                            <a:srgbClr val="1F4E79"/>
                          </a:solidFill>
                          <a:latin typeface="+mn-lt"/>
                          <a:ea typeface="+mn-ea"/>
                          <a:cs typeface="+mn-cs"/>
                        </a:defRPr>
                      </a:pPr>
                      <a:t>[VALUE]</a:t>
                    </a:fld>
                    <a:endParaRPr lang="en-US"/>
                  </a:p>
                </c:rich>
              </c:tx>
              <c:spPr>
                <a:noFill/>
                <a:ln w="6350">
                  <a:noFill/>
                </a:ln>
                <a:effectLst/>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AED-401A-A3FA-7E2F14D04F7D}"/>
                </c:ext>
              </c:extLst>
            </c:dLbl>
            <c:dLbl>
              <c:idx val="6"/>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rgbClr val="70AD47"/>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7AED-401A-A3FA-7E2F14D04F7D}"/>
                </c:ext>
              </c:extLst>
            </c:dLbl>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'[2]Env n Soc Dashboard'!$M$82:$M$88</c:f>
              <c:strCache>
                <c:ptCount val="7"/>
                <c:pt idx="0">
                  <c:v>FY 20</c:v>
                </c:pt>
                <c:pt idx="1">
                  <c:v>FY 21</c:v>
                </c:pt>
                <c:pt idx="2">
                  <c:v>FY 22</c:v>
                </c:pt>
                <c:pt idx="3">
                  <c:v>FY 23</c:v>
                </c:pt>
                <c:pt idx="4">
                  <c:v>FY 24</c:v>
                </c:pt>
                <c:pt idx="5">
                  <c:v>FY 25</c:v>
                </c:pt>
                <c:pt idx="6">
                  <c:v>FY 30</c:v>
                </c:pt>
              </c:strCache>
            </c:strRef>
          </c:cat>
          <c:val>
            <c:numRef>
              <c:f>'[2]Env n Soc Dashboard'!$N$82:$N$88</c:f>
              <c:numCache>
                <c:formatCode>General</c:formatCode>
                <c:ptCount val="7"/>
                <c:pt idx="0">
                  <c:v>100</c:v>
                </c:pt>
                <c:pt idx="1">
                  <c:v>100</c:v>
                </c:pt>
                <c:pt idx="2">
                  <c:v>96.9</c:v>
                </c:pt>
                <c:pt idx="3">
                  <c:v>100</c:v>
                </c:pt>
                <c:pt idx="4">
                  <c:v>100</c:v>
                </c:pt>
                <c:pt idx="5">
                  <c:v>100</c:v>
                </c:pt>
                <c:pt idx="6">
                  <c:v>100</c:v>
                </c:pt>
              </c:numCache>
            </c:numRef>
          </c:val>
          <c:extLst>
            <c:ext xmlns:c16="http://schemas.microsoft.com/office/drawing/2014/chart" uri="{C3380CC4-5D6E-409C-BE32-E72D297353CC}">
              <c16:uniqueId val="{00000006-51D9-41A8-901C-45EC918051AA}"/>
            </c:ext>
          </c:extLst>
        </c:ser>
        <c:dLbls>
          <c:showLegendKey val="0"/>
          <c:showVal val="0"/>
          <c:showCatName val="0"/>
          <c:showSerName val="0"/>
          <c:showPercent val="0"/>
          <c:showBubbleSize val="0"/>
        </c:dLbls>
        <c:gapWidth val="219"/>
        <c:overlap val="-27"/>
        <c:axId val="2021302362"/>
        <c:axId val="-1776091080"/>
      </c:barChart>
      <c:catAx>
        <c:axId val="2021302362"/>
        <c:scaling>
          <c:orientation val="minMax"/>
        </c:scaling>
        <c:delete val="0"/>
        <c:axPos val="b"/>
        <c:numFmt formatCode="General" sourceLinked="1"/>
        <c:majorTickMark val="out"/>
        <c:minorTickMark val="none"/>
        <c:tickLblPos val="nextTo"/>
        <c:spPr>
          <a:noFill/>
          <a:ln w="9525" cap="flat" cmpd="sng">
            <a:solidFill>
              <a:schemeClr val="tx1"/>
            </a:solidFill>
            <a:round/>
          </a:ln>
          <a:effectLst/>
        </c:spPr>
        <c:txPr>
          <a:bodyPr rot="-60000000" spcFirstLastPara="1" vertOverflow="ellipsis" vert="horz" wrap="square" anchor="ctr" anchorCtr="1"/>
          <a:lstStyle/>
          <a:p>
            <a:pPr>
              <a:defRPr lang="en-US" sz="900" b="0" i="0" u="none" kern="1200" baseline="0">
                <a:solidFill>
                  <a:schemeClr val="tx1"/>
                </a:solidFill>
                <a:latin typeface="+mn-lt"/>
                <a:ea typeface="+mn-ea"/>
                <a:cs typeface="+mn-cs"/>
              </a:defRPr>
            </a:pPr>
            <a:endParaRPr lang="en-US"/>
          </a:p>
        </c:txPr>
        <c:crossAx val="-1776091080"/>
        <c:crosses val="autoZero"/>
        <c:auto val="1"/>
        <c:lblAlgn val="ctr"/>
        <c:lblOffset val="100"/>
        <c:noMultiLvlLbl val="0"/>
      </c:catAx>
      <c:valAx>
        <c:axId val="-1776091080"/>
        <c:scaling>
          <c:orientation val="minMax"/>
          <c:min val="60"/>
        </c:scaling>
        <c:delete val="1"/>
        <c:axPos val="l"/>
        <c:numFmt formatCode="General" sourceLinked="1"/>
        <c:majorTickMark val="out"/>
        <c:minorTickMark val="none"/>
        <c:tickLblPos val="nextTo"/>
        <c:crossAx val="2021302362"/>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en-US" sz="1400" b="1" i="0" u="none" baseline="0">
                <a:solidFill>
                  <a:srgbClr val="1F4E79"/>
                </a:solidFill>
                <a:latin typeface="+mn-lt"/>
                <a:ea typeface="+mn-ea"/>
                <a:cs typeface="+mn-cs"/>
              </a:defRPr>
            </a:pPr>
            <a:r>
              <a:rPr lang="en-US" sz="1800"/>
              <a:t>Total Employees</a:t>
            </a:r>
          </a:p>
          <a:p>
            <a:pPr algn="l">
              <a:defRPr lang="en-US" sz="1400" b="1" i="0" u="none" baseline="0">
                <a:solidFill>
                  <a:srgbClr val="1F4E79"/>
                </a:solidFill>
                <a:latin typeface="+mn-lt"/>
                <a:ea typeface="+mn-ea"/>
                <a:cs typeface="+mn-cs"/>
              </a:defRPr>
            </a:pPr>
            <a:r>
              <a:rPr lang="en-US" sz="1000" b="0" i="0" u="none" strike="noStrike" kern="1200" baseline="0">
                <a:solidFill>
                  <a:schemeClr val="bg1">
                    <a:lumMod val="50000"/>
                  </a:schemeClr>
                </a:solidFill>
                <a:latin typeface="+mn-lt"/>
                <a:ea typeface="+mn-ea"/>
                <a:cs typeface="+mn-cs"/>
              </a:rPr>
              <a:t>Numbers</a:t>
            </a:r>
            <a:r>
              <a:rPr lang="en-US" sz="900" b="0">
                <a:solidFill>
                  <a:schemeClr val="bg1">
                    <a:lumMod val="65000"/>
                  </a:schemeClr>
                </a:solidFill>
              </a:rPr>
              <a:t> </a:t>
            </a:r>
          </a:p>
        </c:rich>
      </c:tx>
      <c:layout>
        <c:manualLayout>
          <c:xMode val="edge"/>
          <c:yMode val="edge"/>
          <c:x val="2.9190031152647976E-2"/>
          <c:y val="5.3156118368630358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5"/>
            <c:invertIfNegative val="0"/>
            <c:bubble3D val="0"/>
            <c:spPr>
              <a:solidFill>
                <a:srgbClr val="1F4E79"/>
              </a:solidFill>
              <a:ln w="6350">
                <a:noFill/>
              </a:ln>
              <a:effectLst/>
            </c:spPr>
            <c:extLst>
              <c:ext xmlns:c16="http://schemas.microsoft.com/office/drawing/2014/chart" uri="{C3380CC4-5D6E-409C-BE32-E72D297353CC}">
                <c16:uniqueId val="{00000001-86A1-4A2D-A670-83FFA09D26CB}"/>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solidFill>
                        <a:schemeClr val="tx1">
                          <a:lumMod val="35000"/>
                          <a:lumOff val="65000"/>
                        </a:schemeClr>
                      </a:solidFill>
                      <a:round/>
                    </a:ln>
                    <a:effectLst/>
                  </c:spPr>
                </c15:leaderLines>
              </c:ext>
            </c:extLst>
          </c:dLbls>
          <c:cat>
            <c:strRef>
              <c:f>'[1]Env n Soc Dashboard'!$P$5:$P$10</c:f>
              <c:strCache>
                <c:ptCount val="6"/>
                <c:pt idx="0">
                  <c:v>FY 20</c:v>
                </c:pt>
                <c:pt idx="1">
                  <c:v>FY 21</c:v>
                </c:pt>
                <c:pt idx="2">
                  <c:v>FY 22</c:v>
                </c:pt>
                <c:pt idx="3">
                  <c:v>FY 23</c:v>
                </c:pt>
                <c:pt idx="4">
                  <c:v>FY 24</c:v>
                </c:pt>
                <c:pt idx="5">
                  <c:v>FY 25</c:v>
                </c:pt>
              </c:strCache>
            </c:strRef>
          </c:cat>
          <c:val>
            <c:numRef>
              <c:f>'[1]Env n Soc Dashboard'!$Q$5:$Q$10</c:f>
              <c:numCache>
                <c:formatCode>General</c:formatCode>
                <c:ptCount val="6"/>
                <c:pt idx="0">
                  <c:v>1677</c:v>
                </c:pt>
                <c:pt idx="1">
                  <c:v>1578</c:v>
                </c:pt>
                <c:pt idx="2">
                  <c:v>1603</c:v>
                </c:pt>
                <c:pt idx="3">
                  <c:v>2310</c:v>
                </c:pt>
                <c:pt idx="4">
                  <c:v>2500</c:v>
                </c:pt>
                <c:pt idx="5">
                  <c:v>3129</c:v>
                </c:pt>
              </c:numCache>
            </c:numRef>
          </c:val>
          <c:extLst>
            <c:ext xmlns:c16="http://schemas.microsoft.com/office/drawing/2014/chart" uri="{C3380CC4-5D6E-409C-BE32-E72D297353CC}">
              <c16:uniqueId val="{00000002-DE78-4927-BCBB-5D2D11917683}"/>
            </c:ext>
          </c:extLst>
        </c:ser>
        <c:dLbls>
          <c:showLegendKey val="0"/>
          <c:showVal val="1"/>
          <c:showCatName val="0"/>
          <c:showSerName val="0"/>
          <c:showPercent val="0"/>
          <c:showBubbleSize val="0"/>
        </c:dLbls>
        <c:gapWidth val="219"/>
        <c:overlap val="-27"/>
        <c:axId val="1356237212"/>
        <c:axId val="-1582075562"/>
      </c:barChart>
      <c:catAx>
        <c:axId val="1356237212"/>
        <c:scaling>
          <c:orientation val="minMax"/>
        </c:scaling>
        <c:delete val="0"/>
        <c:axPos val="b"/>
        <c:numFmt formatCode="General" sourceLinked="1"/>
        <c:majorTickMark val="out"/>
        <c:minorTickMark val="none"/>
        <c:tickLblPos val="nextTo"/>
        <c:spPr>
          <a:noFill/>
          <a:ln w="6350" cap="flat" cmpd="sng">
            <a:solidFill>
              <a:schemeClr val="tx1"/>
            </a:solidFill>
            <a:prstDash val="solid"/>
            <a:miter lim="800000"/>
          </a:ln>
          <a:effectLst/>
        </c:spPr>
        <c:txPr>
          <a:bodyPr rot="-60000000" spcFirstLastPara="1" vertOverflow="ellipsis" vert="horz" wrap="square" anchor="ctr" anchorCtr="1"/>
          <a:lstStyle/>
          <a:p>
            <a:pPr>
              <a:defRPr lang="en-US" sz="1000" u="none" baseline="0">
                <a:solidFill>
                  <a:schemeClr val="tx1"/>
                </a:solidFill>
                <a:latin typeface="+mn-lt"/>
                <a:ea typeface="+mn-ea"/>
                <a:cs typeface="+mn-cs"/>
              </a:defRPr>
            </a:pPr>
            <a:endParaRPr lang="en-US"/>
          </a:p>
        </c:txPr>
        <c:crossAx val="-1582075562"/>
        <c:crosses val="autoZero"/>
        <c:auto val="1"/>
        <c:lblAlgn val="ctr"/>
        <c:lblOffset val="100"/>
        <c:noMultiLvlLbl val="0"/>
      </c:catAx>
      <c:valAx>
        <c:axId val="-1582075562"/>
        <c:scaling>
          <c:orientation val="minMax"/>
        </c:scaling>
        <c:delete val="1"/>
        <c:axPos val="l"/>
        <c:numFmt formatCode="General" sourceLinked="1"/>
        <c:majorTickMark val="none"/>
        <c:minorTickMark val="none"/>
        <c:tickLblPos val="nextTo"/>
        <c:crossAx val="1356237212"/>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en-US" sz="1400" b="1" i="0" u="none" baseline="0">
                <a:solidFill>
                  <a:srgbClr val="1F4E79"/>
                </a:solidFill>
                <a:latin typeface="+mn-lt"/>
                <a:ea typeface="+mn-ea"/>
                <a:cs typeface="+mn-cs"/>
              </a:defRPr>
            </a:pPr>
            <a:r>
              <a:rPr lang="en-US" sz="1800"/>
              <a:t>Permanent Women Employees </a:t>
            </a:r>
          </a:p>
          <a:p>
            <a:pPr algn="l">
              <a:defRPr lang="en-US" sz="1400" b="1" i="0" u="none" baseline="0">
                <a:solidFill>
                  <a:srgbClr val="1F4E79"/>
                </a:solidFill>
                <a:latin typeface="+mn-lt"/>
                <a:ea typeface="+mn-ea"/>
                <a:cs typeface="+mn-cs"/>
              </a:defRPr>
            </a:pPr>
            <a:r>
              <a:rPr lang="en-US" sz="1000" b="0">
                <a:solidFill>
                  <a:schemeClr val="bg1">
                    <a:lumMod val="50000"/>
                  </a:schemeClr>
                </a:solidFill>
              </a:rPr>
              <a:t>  Numbers</a:t>
            </a:r>
          </a:p>
        </c:rich>
      </c:tx>
      <c:layout>
        <c:manualLayout>
          <c:xMode val="edge"/>
          <c:yMode val="edge"/>
          <c:x val="2.5816826686877064E-3"/>
          <c:y val="8.6133311888819231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5"/>
            <c:invertIfNegative val="0"/>
            <c:bubble3D val="0"/>
            <c:spPr>
              <a:solidFill>
                <a:srgbClr val="1F4E79"/>
              </a:solidFill>
              <a:ln w="6350">
                <a:noFill/>
              </a:ln>
              <a:effectLst/>
            </c:spPr>
            <c:extLst>
              <c:ext xmlns:c16="http://schemas.microsoft.com/office/drawing/2014/chart" uri="{C3380CC4-5D6E-409C-BE32-E72D297353CC}">
                <c16:uniqueId val="{00000001-847D-49BC-AD27-B26EFE96E3BB}"/>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solidFill>
                        <a:schemeClr val="tx1">
                          <a:lumMod val="35000"/>
                          <a:lumOff val="65000"/>
                        </a:schemeClr>
                      </a:solidFill>
                      <a:round/>
                    </a:ln>
                    <a:effectLst/>
                  </c:spPr>
                </c15:leaderLines>
              </c:ext>
            </c:extLst>
          </c:dLbls>
          <c:cat>
            <c:strRef>
              <c:f>'[1]Env n Soc Dashboard'!$P$20:$P$25</c:f>
              <c:strCache>
                <c:ptCount val="6"/>
                <c:pt idx="0">
                  <c:v>FY 20</c:v>
                </c:pt>
                <c:pt idx="1">
                  <c:v>FY 21</c:v>
                </c:pt>
                <c:pt idx="2">
                  <c:v>FY 22</c:v>
                </c:pt>
                <c:pt idx="3">
                  <c:v>FY 23</c:v>
                </c:pt>
                <c:pt idx="4">
                  <c:v>FY 24</c:v>
                </c:pt>
                <c:pt idx="5">
                  <c:v>FY 25</c:v>
                </c:pt>
              </c:strCache>
            </c:strRef>
          </c:cat>
          <c:val>
            <c:numRef>
              <c:f>'[1]Env n Soc Dashboard'!$Q$20:$Q$25</c:f>
              <c:numCache>
                <c:formatCode>General</c:formatCode>
                <c:ptCount val="6"/>
                <c:pt idx="0">
                  <c:v>75</c:v>
                </c:pt>
                <c:pt idx="1">
                  <c:v>66</c:v>
                </c:pt>
                <c:pt idx="2">
                  <c:v>70</c:v>
                </c:pt>
                <c:pt idx="3">
                  <c:v>104</c:v>
                </c:pt>
                <c:pt idx="4">
                  <c:v>124</c:v>
                </c:pt>
                <c:pt idx="5">
                  <c:v>177</c:v>
                </c:pt>
              </c:numCache>
            </c:numRef>
          </c:val>
          <c:extLst>
            <c:ext xmlns:c16="http://schemas.microsoft.com/office/drawing/2014/chart" uri="{C3380CC4-5D6E-409C-BE32-E72D297353CC}">
              <c16:uniqueId val="{00000002-F7EC-4B29-954D-8A86B647AB99}"/>
            </c:ext>
          </c:extLst>
        </c:ser>
        <c:dLbls>
          <c:showLegendKey val="0"/>
          <c:showVal val="1"/>
          <c:showCatName val="0"/>
          <c:showSerName val="0"/>
          <c:showPercent val="0"/>
          <c:showBubbleSize val="0"/>
        </c:dLbls>
        <c:gapWidth val="219"/>
        <c:overlap val="-27"/>
        <c:axId val="1696273145"/>
        <c:axId val="-1480805440"/>
      </c:barChart>
      <c:catAx>
        <c:axId val="1696273145"/>
        <c:scaling>
          <c:orientation val="minMax"/>
        </c:scaling>
        <c:delete val="0"/>
        <c:axPos val="b"/>
        <c:numFmt formatCode="General" sourceLinked="1"/>
        <c:majorTickMark val="out"/>
        <c:minorTickMark val="none"/>
        <c:tickLblPos val="nextTo"/>
        <c:spPr>
          <a:noFill/>
          <a:ln w="6350" cap="flat" cmpd="sng">
            <a:solidFill>
              <a:schemeClr val="tx1"/>
            </a:solidFill>
            <a:prstDash val="solid"/>
            <a:miter lim="800000"/>
          </a:ln>
          <a:effectLst/>
        </c:spPr>
        <c:txPr>
          <a:bodyPr rot="-60000000" spcFirstLastPara="1" vertOverflow="ellipsis" vert="horz" wrap="square" anchor="ctr" anchorCtr="1"/>
          <a:lstStyle/>
          <a:p>
            <a:pPr>
              <a:defRPr lang="en-US" sz="1000" u="none" baseline="0">
                <a:solidFill>
                  <a:schemeClr val="tx1"/>
                </a:solidFill>
                <a:latin typeface="+mn-lt"/>
                <a:ea typeface="+mn-ea"/>
                <a:cs typeface="+mn-cs"/>
              </a:defRPr>
            </a:pPr>
            <a:endParaRPr lang="en-US"/>
          </a:p>
        </c:txPr>
        <c:crossAx val="-1480805440"/>
        <c:crosses val="autoZero"/>
        <c:auto val="1"/>
        <c:lblAlgn val="ctr"/>
        <c:lblOffset val="100"/>
        <c:noMultiLvlLbl val="0"/>
      </c:catAx>
      <c:valAx>
        <c:axId val="-1480805440"/>
        <c:scaling>
          <c:orientation val="minMax"/>
        </c:scaling>
        <c:delete val="1"/>
        <c:axPos val="l"/>
        <c:numFmt formatCode="General" sourceLinked="1"/>
        <c:majorTickMark val="none"/>
        <c:minorTickMark val="none"/>
        <c:tickLblPos val="nextTo"/>
        <c:crossAx val="1696273145"/>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en-US" sz="1400" b="1" i="0" u="none" baseline="0">
                <a:solidFill>
                  <a:srgbClr val="1F4E79"/>
                </a:solidFill>
                <a:latin typeface="+mn-lt"/>
                <a:ea typeface="+mn-ea"/>
                <a:cs typeface="+mn-cs"/>
              </a:defRPr>
            </a:pPr>
            <a:r>
              <a:rPr lang="en-US" sz="1800"/>
              <a:t>Differently Abled Employees</a:t>
            </a:r>
          </a:p>
          <a:p>
            <a:pPr algn="l">
              <a:defRPr lang="en-US" sz="1400" b="1" i="0" u="none" baseline="0">
                <a:solidFill>
                  <a:srgbClr val="1F4E79"/>
                </a:solidFill>
                <a:latin typeface="+mn-lt"/>
                <a:ea typeface="+mn-ea"/>
                <a:cs typeface="+mn-cs"/>
              </a:defRPr>
            </a:pPr>
            <a:r>
              <a:rPr lang="en-US" sz="1000" b="0"/>
              <a:t> </a:t>
            </a:r>
            <a:r>
              <a:rPr lang="en-US" sz="1000" b="0">
                <a:solidFill>
                  <a:schemeClr val="bg1">
                    <a:lumMod val="50000"/>
                  </a:schemeClr>
                </a:solidFill>
              </a:rPr>
              <a:t>Numbers</a:t>
            </a:r>
          </a:p>
        </c:rich>
      </c:tx>
      <c:layout>
        <c:manualLayout>
          <c:xMode val="edge"/>
          <c:yMode val="edge"/>
          <c:x val="2.6743733256351852E-2"/>
          <c:y val="4.8120232379043448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5"/>
            <c:invertIfNegative val="0"/>
            <c:bubble3D val="0"/>
            <c:spPr>
              <a:solidFill>
                <a:srgbClr val="1F4E79"/>
              </a:solidFill>
              <a:ln w="6350">
                <a:noFill/>
              </a:ln>
              <a:effectLst/>
            </c:spPr>
            <c:extLst>
              <c:ext xmlns:c16="http://schemas.microsoft.com/office/drawing/2014/chart" uri="{C3380CC4-5D6E-409C-BE32-E72D297353CC}">
                <c16:uniqueId val="{00000001-75BA-4046-8AF2-0FE71CA0FE3B}"/>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solidFill>
                        <a:schemeClr val="tx1">
                          <a:lumMod val="35000"/>
                          <a:lumOff val="65000"/>
                        </a:schemeClr>
                      </a:solidFill>
                      <a:round/>
                    </a:ln>
                    <a:effectLst/>
                  </c:spPr>
                </c15:leaderLines>
              </c:ext>
            </c:extLst>
          </c:dLbls>
          <c:cat>
            <c:strRef>
              <c:f>'[1]Env n Soc Dashboard'!$P$37:$P$42</c:f>
              <c:strCache>
                <c:ptCount val="6"/>
                <c:pt idx="0">
                  <c:v>FY 20</c:v>
                </c:pt>
                <c:pt idx="1">
                  <c:v>FY 21</c:v>
                </c:pt>
                <c:pt idx="2">
                  <c:v>FY 22</c:v>
                </c:pt>
                <c:pt idx="3">
                  <c:v>FY 23</c:v>
                </c:pt>
                <c:pt idx="4">
                  <c:v>FY 24</c:v>
                </c:pt>
                <c:pt idx="5">
                  <c:v>FY 25</c:v>
                </c:pt>
              </c:strCache>
            </c:strRef>
          </c:cat>
          <c:val>
            <c:numRef>
              <c:f>'[1]Env n Soc Dashboard'!$Q$37:$Q$42</c:f>
              <c:numCache>
                <c:formatCode>General</c:formatCode>
                <c:ptCount val="6"/>
                <c:pt idx="0">
                  <c:v>6</c:v>
                </c:pt>
                <c:pt idx="1">
                  <c:v>6</c:v>
                </c:pt>
                <c:pt idx="2">
                  <c:v>6</c:v>
                </c:pt>
                <c:pt idx="3">
                  <c:v>6</c:v>
                </c:pt>
                <c:pt idx="4">
                  <c:v>6</c:v>
                </c:pt>
                <c:pt idx="5">
                  <c:v>4</c:v>
                </c:pt>
              </c:numCache>
            </c:numRef>
          </c:val>
          <c:extLst>
            <c:ext xmlns:c16="http://schemas.microsoft.com/office/drawing/2014/chart" uri="{C3380CC4-5D6E-409C-BE32-E72D297353CC}">
              <c16:uniqueId val="{00000002-43C3-4D9F-9BB8-5ED8FB84E94E}"/>
            </c:ext>
          </c:extLst>
        </c:ser>
        <c:dLbls>
          <c:showLegendKey val="0"/>
          <c:showVal val="1"/>
          <c:showCatName val="0"/>
          <c:showSerName val="0"/>
          <c:showPercent val="0"/>
          <c:showBubbleSize val="0"/>
        </c:dLbls>
        <c:gapWidth val="219"/>
        <c:overlap val="-27"/>
        <c:axId val="-1606580437"/>
        <c:axId val="1177717820"/>
      </c:barChart>
      <c:catAx>
        <c:axId val="-1606580437"/>
        <c:scaling>
          <c:orientation val="minMax"/>
        </c:scaling>
        <c:delete val="0"/>
        <c:axPos val="b"/>
        <c:numFmt formatCode="General" sourceLinked="1"/>
        <c:majorTickMark val="out"/>
        <c:minorTickMark val="none"/>
        <c:tickLblPos val="nextTo"/>
        <c:spPr>
          <a:noFill/>
          <a:ln w="6350" cap="flat" cmpd="sng">
            <a:solidFill>
              <a:schemeClr val="tx1"/>
            </a:solidFill>
            <a:prstDash val="solid"/>
            <a:miter lim="800000"/>
          </a:ln>
          <a:effectLst/>
        </c:spPr>
        <c:txPr>
          <a:bodyPr rot="-60000000" spcFirstLastPara="1" vertOverflow="ellipsis" vert="horz" wrap="square" anchor="ctr" anchorCtr="1"/>
          <a:lstStyle/>
          <a:p>
            <a:pPr>
              <a:defRPr lang="en-US" sz="1000" u="none" baseline="0">
                <a:solidFill>
                  <a:schemeClr val="tx1"/>
                </a:solidFill>
                <a:latin typeface="+mn-lt"/>
                <a:ea typeface="+mn-ea"/>
                <a:cs typeface="+mn-cs"/>
              </a:defRPr>
            </a:pPr>
            <a:endParaRPr lang="en-US"/>
          </a:p>
        </c:txPr>
        <c:crossAx val="1177717820"/>
        <c:crosses val="autoZero"/>
        <c:auto val="1"/>
        <c:lblAlgn val="ctr"/>
        <c:lblOffset val="100"/>
        <c:noMultiLvlLbl val="0"/>
      </c:catAx>
      <c:valAx>
        <c:axId val="1177717820"/>
        <c:scaling>
          <c:orientation val="minMax"/>
        </c:scaling>
        <c:delete val="1"/>
        <c:axPos val="l"/>
        <c:numFmt formatCode="General" sourceLinked="1"/>
        <c:majorTickMark val="none"/>
        <c:minorTickMark val="none"/>
        <c:tickLblPos val="nextTo"/>
        <c:crossAx val="-1606580437"/>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en-US" sz="1400" b="1" i="0" u="none" baseline="0">
                <a:solidFill>
                  <a:srgbClr val="1F4E79"/>
                </a:solidFill>
                <a:latin typeface="+mn-lt"/>
                <a:ea typeface="+mn-ea"/>
                <a:cs typeface="+mn-cs"/>
              </a:defRPr>
            </a:pPr>
            <a:r>
              <a:rPr lang="en-US" sz="1800"/>
              <a:t>Lost Time Injury Frequency Rate (LTIFR) per million man hours</a:t>
            </a:r>
          </a:p>
        </c:rich>
      </c:tx>
      <c:layout>
        <c:manualLayout>
          <c:xMode val="edge"/>
          <c:yMode val="edge"/>
          <c:x val="2.4210905648527441E-2"/>
          <c:y val="4.8806029658309755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5"/>
            <c:invertIfNegative val="0"/>
            <c:bubble3D val="0"/>
            <c:spPr>
              <a:solidFill>
                <a:srgbClr val="1F4E79"/>
              </a:solidFill>
              <a:ln w="6350">
                <a:noFill/>
              </a:ln>
              <a:effectLst/>
            </c:spPr>
            <c:extLst>
              <c:ext xmlns:c16="http://schemas.microsoft.com/office/drawing/2014/chart" uri="{C3380CC4-5D6E-409C-BE32-E72D297353CC}">
                <c16:uniqueId val="{00000001-673D-4527-9358-4EC4D447DC1F}"/>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solidFill>
                        <a:schemeClr val="tx1">
                          <a:lumMod val="35000"/>
                          <a:lumOff val="65000"/>
                        </a:schemeClr>
                      </a:solidFill>
                      <a:round/>
                    </a:ln>
                    <a:effectLst/>
                  </c:spPr>
                </c15:leaderLines>
              </c:ext>
            </c:extLst>
          </c:dLbls>
          <c:cat>
            <c:strRef>
              <c:f>'[1]Env n Soc Dashboard'!$P$51:$P$56</c:f>
              <c:strCache>
                <c:ptCount val="6"/>
                <c:pt idx="0">
                  <c:v>FY 20</c:v>
                </c:pt>
                <c:pt idx="1">
                  <c:v>FY 21</c:v>
                </c:pt>
                <c:pt idx="2">
                  <c:v>FY 22</c:v>
                </c:pt>
                <c:pt idx="3">
                  <c:v>FY 23</c:v>
                </c:pt>
                <c:pt idx="4">
                  <c:v>FY 24</c:v>
                </c:pt>
                <c:pt idx="5">
                  <c:v>FY 25</c:v>
                </c:pt>
              </c:strCache>
            </c:strRef>
          </c:cat>
          <c:val>
            <c:numRef>
              <c:f>'[1]Env n Soc Dashboard'!$Q$51:$Q$56</c:f>
              <c:numCache>
                <c:formatCode>General</c:formatCode>
                <c:ptCount val="6"/>
                <c:pt idx="0">
                  <c:v>0.26</c:v>
                </c:pt>
                <c:pt idx="1">
                  <c:v>0.11</c:v>
                </c:pt>
                <c:pt idx="2">
                  <c:v>0.1</c:v>
                </c:pt>
                <c:pt idx="3">
                  <c:v>0</c:v>
                </c:pt>
                <c:pt idx="4">
                  <c:v>0.15</c:v>
                </c:pt>
                <c:pt idx="5">
                  <c:v>0.36</c:v>
                </c:pt>
              </c:numCache>
            </c:numRef>
          </c:val>
          <c:extLst>
            <c:ext xmlns:c16="http://schemas.microsoft.com/office/drawing/2014/chart" uri="{C3380CC4-5D6E-409C-BE32-E72D297353CC}">
              <c16:uniqueId val="{00000002-44B2-4F7F-8ACB-D56487F21DCD}"/>
            </c:ext>
          </c:extLst>
        </c:ser>
        <c:dLbls>
          <c:showLegendKey val="0"/>
          <c:showVal val="1"/>
          <c:showCatName val="0"/>
          <c:showSerName val="0"/>
          <c:showPercent val="0"/>
          <c:showBubbleSize val="0"/>
        </c:dLbls>
        <c:gapWidth val="219"/>
        <c:overlap val="-27"/>
        <c:axId val="1881983982"/>
        <c:axId val="560384088"/>
      </c:barChart>
      <c:catAx>
        <c:axId val="1881983982"/>
        <c:scaling>
          <c:orientation val="minMax"/>
        </c:scaling>
        <c:delete val="0"/>
        <c:axPos val="b"/>
        <c:numFmt formatCode="General" sourceLinked="1"/>
        <c:majorTickMark val="out"/>
        <c:minorTickMark val="none"/>
        <c:tickLblPos val="nextTo"/>
        <c:spPr>
          <a:noFill/>
          <a:ln w="6350" cap="flat" cmpd="sng">
            <a:solidFill>
              <a:schemeClr val="tx1"/>
            </a:solidFill>
            <a:prstDash val="solid"/>
            <a:miter lim="800000"/>
          </a:ln>
          <a:effectLst/>
        </c:spPr>
        <c:txPr>
          <a:bodyPr rot="-60000000" spcFirstLastPara="1" vertOverflow="ellipsis" vert="horz" wrap="square" anchor="ctr" anchorCtr="1"/>
          <a:lstStyle/>
          <a:p>
            <a:pPr>
              <a:defRPr lang="en-US" sz="1000" b="0" u="none" baseline="0">
                <a:solidFill>
                  <a:schemeClr val="tx1"/>
                </a:solidFill>
                <a:latin typeface="+mn-lt"/>
                <a:ea typeface="+mn-ea"/>
                <a:cs typeface="+mn-cs"/>
              </a:defRPr>
            </a:pPr>
            <a:endParaRPr lang="en-US"/>
          </a:p>
        </c:txPr>
        <c:crossAx val="560384088"/>
        <c:crosses val="autoZero"/>
        <c:auto val="1"/>
        <c:lblAlgn val="ctr"/>
        <c:lblOffset val="100"/>
        <c:noMultiLvlLbl val="0"/>
      </c:catAx>
      <c:valAx>
        <c:axId val="560384088"/>
        <c:scaling>
          <c:orientation val="minMax"/>
        </c:scaling>
        <c:delete val="1"/>
        <c:axPos val="l"/>
        <c:numFmt formatCode="General" sourceLinked="1"/>
        <c:majorTickMark val="none"/>
        <c:minorTickMark val="none"/>
        <c:tickLblPos val="nextTo"/>
        <c:crossAx val="1881983982"/>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sz="1800" b="1">
                <a:solidFill>
                  <a:schemeClr val="accent1">
                    <a:lumMod val="50000"/>
                  </a:schemeClr>
                </a:solidFill>
              </a:rPr>
              <a:t>Management</a:t>
            </a:r>
          </a:p>
          <a:p>
            <a:pPr algn="l">
              <a:defRPr/>
            </a:pPr>
            <a:r>
              <a:rPr lang="en-US" sz="1000" b="0" baseline="0">
                <a:solidFill>
                  <a:schemeClr val="bg1">
                    <a:lumMod val="50000"/>
                  </a:schemeClr>
                </a:solidFill>
              </a:rPr>
              <a:t>Numbers</a:t>
            </a:r>
            <a:r>
              <a:rPr lang="en-US" b="1" baseline="0">
                <a:solidFill>
                  <a:schemeClr val="accent1">
                    <a:lumMod val="50000"/>
                  </a:schemeClr>
                </a:solidFill>
              </a:rPr>
              <a:t> </a:t>
            </a:r>
          </a:p>
        </c:rich>
      </c:tx>
      <c:layout>
        <c:manualLayout>
          <c:xMode val="edge"/>
          <c:yMode val="edge"/>
          <c:x val="2.8662131519274388E-2"/>
          <c:y val="5.254515599343185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'[3]Env n Soc Dashboard'!$R$87:$R$88</c:f>
              <c:strCache>
                <c:ptCount val="2"/>
                <c:pt idx="0">
                  <c:v>-</c:v>
                </c:pt>
                <c:pt idx="1">
                  <c:v>-</c:v>
                </c:pt>
              </c:strCache>
            </c:strRef>
          </c:tx>
          <c:spPr>
            <a:solidFill>
              <a:schemeClr val="accent1"/>
            </a:solidFill>
            <a:ln>
              <a:noFill/>
            </a:ln>
            <a:effectLst/>
          </c:spPr>
          <c:invertIfNegative val="0"/>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A-6010-40EC-802E-145C52BE9FF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'[3]Env n Soc Dashboard'!$Q$89:$Q$92</c:f>
              <c:strCache>
                <c:ptCount val="4"/>
                <c:pt idx="0">
                  <c:v>FY 22</c:v>
                </c:pt>
                <c:pt idx="1">
                  <c:v>FY 23</c:v>
                </c:pt>
                <c:pt idx="2">
                  <c:v>FY 24</c:v>
                </c:pt>
                <c:pt idx="3">
                  <c:v>FY 25</c:v>
                </c:pt>
              </c:strCache>
            </c:strRef>
          </c:cat>
          <c:val>
            <c:numRef>
              <c:f>'[3]Env n Soc Dashboard'!$R$89:$R$92</c:f>
              <c:numCache>
                <c:formatCode>General</c:formatCode>
                <c:ptCount val="4"/>
                <c:pt idx="0">
                  <c:v>797</c:v>
                </c:pt>
                <c:pt idx="1">
                  <c:v>1005</c:v>
                </c:pt>
                <c:pt idx="2">
                  <c:v>2189</c:v>
                </c:pt>
                <c:pt idx="3">
                  <c:v>1677</c:v>
                </c:pt>
              </c:numCache>
            </c:numRef>
          </c:val>
          <c:extLst>
            <c:ext xmlns:c16="http://schemas.microsoft.com/office/drawing/2014/chart" uri="{C3380CC4-5D6E-409C-BE32-E72D297353CC}">
              <c16:uniqueId val="{00000000-6010-40EC-802E-145C52BE9FF8}"/>
            </c:ext>
          </c:extLst>
        </c:ser>
        <c:dLbls>
          <c:dLblPos val="outEnd"/>
          <c:showLegendKey val="0"/>
          <c:showVal val="1"/>
          <c:showCatName val="0"/>
          <c:showSerName val="0"/>
          <c:showPercent val="0"/>
          <c:showBubbleSize val="0"/>
        </c:dLbls>
        <c:gapWidth val="219"/>
        <c:overlap val="-27"/>
        <c:axId val="1345449600"/>
        <c:axId val="1345446272"/>
      </c:barChart>
      <c:catAx>
        <c:axId val="134544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5446272"/>
        <c:crosses val="autoZero"/>
        <c:auto val="1"/>
        <c:lblAlgn val="ctr"/>
        <c:lblOffset val="100"/>
        <c:noMultiLvlLbl val="0"/>
      </c:catAx>
      <c:valAx>
        <c:axId val="134544627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1345449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sz="1800" b="1">
                <a:solidFill>
                  <a:schemeClr val="accent1">
                    <a:lumMod val="50000"/>
                  </a:schemeClr>
                </a:solidFill>
              </a:rPr>
              <a:t>Non-Management</a:t>
            </a:r>
          </a:p>
          <a:p>
            <a:pPr algn="l">
              <a:defRPr/>
            </a:pPr>
            <a:r>
              <a:rPr lang="en-US" sz="1000" b="0">
                <a:solidFill>
                  <a:schemeClr val="bg1">
                    <a:lumMod val="50000"/>
                  </a:schemeClr>
                </a:solidFill>
              </a:rPr>
              <a:t>Numbers</a:t>
            </a:r>
            <a:r>
              <a:rPr lang="en-US" b="1">
                <a:solidFill>
                  <a:schemeClr val="accent1">
                    <a:lumMod val="50000"/>
                  </a:schemeClr>
                </a:solidFill>
              </a:rPr>
              <a:t> </a:t>
            </a:r>
          </a:p>
        </c:rich>
      </c:tx>
      <c:layout>
        <c:manualLayout>
          <c:xMode val="edge"/>
          <c:yMode val="edge"/>
          <c:x val="1.9612696476721741E-2"/>
          <c:y val="5.360134003350083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744115413819286E-2"/>
          <c:y val="0.24850921273031829"/>
          <c:w val="0.87851176917236129"/>
          <c:h val="0.59605850776190661"/>
        </c:manualLayout>
      </c:layout>
      <c:barChart>
        <c:barDir val="col"/>
        <c:grouping val="clustered"/>
        <c:varyColors val="0"/>
        <c:ser>
          <c:idx val="0"/>
          <c:order val="0"/>
          <c:spPr>
            <a:solidFill>
              <a:schemeClr val="accent1"/>
            </a:solidFill>
            <a:ln>
              <a:noFill/>
            </a:ln>
            <a:effectLst/>
          </c:spPr>
          <c:invertIfNegative val="0"/>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1-11E3-48B5-8ABD-8146120D5CDD}"/>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'[3]Env n Soc Dashboard'!$Q$99:$Q$102</c:f>
              <c:strCache>
                <c:ptCount val="4"/>
                <c:pt idx="0">
                  <c:v>FY 22</c:v>
                </c:pt>
                <c:pt idx="1">
                  <c:v>FY 23</c:v>
                </c:pt>
                <c:pt idx="2">
                  <c:v>FY 24</c:v>
                </c:pt>
                <c:pt idx="3">
                  <c:v>FY 25</c:v>
                </c:pt>
              </c:strCache>
            </c:strRef>
          </c:cat>
          <c:val>
            <c:numRef>
              <c:f>'[3]Env n Soc Dashboard'!$R$99:$R$102</c:f>
              <c:numCache>
                <c:formatCode>General</c:formatCode>
                <c:ptCount val="4"/>
                <c:pt idx="0">
                  <c:v>806</c:v>
                </c:pt>
                <c:pt idx="1">
                  <c:v>1305</c:v>
                </c:pt>
                <c:pt idx="2">
                  <c:v>311</c:v>
                </c:pt>
                <c:pt idx="3">
                  <c:v>1452</c:v>
                </c:pt>
              </c:numCache>
            </c:numRef>
          </c:val>
          <c:extLst>
            <c:ext xmlns:c16="http://schemas.microsoft.com/office/drawing/2014/chart" uri="{C3380CC4-5D6E-409C-BE32-E72D297353CC}">
              <c16:uniqueId val="{00000002-11E3-48B5-8ABD-8146120D5CDD}"/>
            </c:ext>
          </c:extLst>
        </c:ser>
        <c:dLbls>
          <c:dLblPos val="outEnd"/>
          <c:showLegendKey val="0"/>
          <c:showVal val="1"/>
          <c:showCatName val="0"/>
          <c:showSerName val="0"/>
          <c:showPercent val="0"/>
          <c:showBubbleSize val="0"/>
        </c:dLbls>
        <c:gapWidth val="219"/>
        <c:overlap val="-27"/>
        <c:axId val="1403164464"/>
        <c:axId val="1403176944"/>
      </c:barChart>
      <c:catAx>
        <c:axId val="14031644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3176944"/>
        <c:crosses val="autoZero"/>
        <c:auto val="1"/>
        <c:lblAlgn val="ctr"/>
        <c:lblOffset val="100"/>
        <c:tickMarkSkip val="10"/>
        <c:noMultiLvlLbl val="0"/>
      </c:catAx>
      <c:valAx>
        <c:axId val="14031769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1403164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800" b="1" i="0" u="none" strike="noStrike" kern="1200" spc="0" baseline="0">
                <a:solidFill>
                  <a:schemeClr val="accent5">
                    <a:lumMod val="75000"/>
                  </a:schemeClr>
                </a:solidFill>
                <a:latin typeface="+mn-lt"/>
                <a:ea typeface="+mn-ea"/>
                <a:cs typeface="+mn-cs"/>
              </a:defRPr>
            </a:pPr>
            <a:r>
              <a:rPr lang="en-US"/>
              <a:t>Total Employees </a:t>
            </a:r>
          </a:p>
        </c:rich>
      </c:tx>
      <c:layout>
        <c:manualLayout>
          <c:xMode val="edge"/>
          <c:yMode val="edge"/>
          <c:x val="1.93956692913386E-2"/>
          <c:y val="1.38888888888889E-2"/>
        </c:manualLayout>
      </c:layout>
      <c:overlay val="0"/>
      <c:spPr>
        <a:noFill/>
        <a:ln w="6350">
          <a:noFill/>
        </a:ln>
        <a:effectLst/>
      </c:spPr>
      <c:txPr>
        <a:bodyPr rot="0" spcFirstLastPara="1" vertOverflow="ellipsis" vert="horz" wrap="square" anchor="ctr" anchorCtr="1"/>
        <a:lstStyle/>
        <a:p>
          <a:pPr>
            <a:defRPr lang="en-US" sz="1800" b="1"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w="6350">
              <a:noFill/>
            </a:ln>
            <a:effectLst/>
          </c:spPr>
          <c:invertIfNegative val="0"/>
          <c:dPt>
            <c:idx val="4"/>
            <c:invertIfNegative val="0"/>
            <c:bubble3D val="0"/>
            <c:spPr>
              <a:solidFill>
                <a:schemeClr val="tx2"/>
              </a:solidFill>
              <a:ln w="6350">
                <a:noFill/>
              </a:ln>
              <a:effectLst/>
            </c:spPr>
            <c:extLst>
              <c:ext xmlns:c16="http://schemas.microsoft.com/office/drawing/2014/chart" uri="{C3380CC4-5D6E-409C-BE32-E72D297353CC}">
                <c16:uniqueId val="{00000001-E8A7-4AC0-BD5F-8A79C977AB0E}"/>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Dashboard'!$B$4:$B$8</c:f>
              <c:strCache>
                <c:ptCount val="5"/>
                <c:pt idx="0">
                  <c:v>FY 19 </c:v>
                </c:pt>
                <c:pt idx="1">
                  <c:v>FY 20</c:v>
                </c:pt>
                <c:pt idx="2">
                  <c:v>FY 21</c:v>
                </c:pt>
                <c:pt idx="3">
                  <c:v>FY 22</c:v>
                </c:pt>
                <c:pt idx="4">
                  <c:v>FY 23</c:v>
                </c:pt>
              </c:strCache>
            </c:strRef>
          </c:cat>
          <c:val>
            <c:numRef>
              <c:f>'Social Dashboard'!$C$4:$C$8</c:f>
              <c:numCache>
                <c:formatCode>_(* #,##0_);_(* \(#,##0\);_(* "-"??_);_(@_)</c:formatCode>
                <c:ptCount val="5"/>
                <c:pt idx="0">
                  <c:v>1806</c:v>
                </c:pt>
                <c:pt idx="1">
                  <c:v>1677</c:v>
                </c:pt>
                <c:pt idx="2">
                  <c:v>1578</c:v>
                </c:pt>
                <c:pt idx="3">
                  <c:v>1603</c:v>
                </c:pt>
                <c:pt idx="4">
                  <c:v>2310</c:v>
                </c:pt>
              </c:numCache>
            </c:numRef>
          </c:val>
          <c:extLst>
            <c:ext xmlns:c16="http://schemas.microsoft.com/office/drawing/2014/chart" uri="{C3380CC4-5D6E-409C-BE32-E72D297353CC}">
              <c16:uniqueId val="{00000000-AC49-4E92-B49D-12122E3B04F0}"/>
            </c:ext>
          </c:extLst>
        </c:ser>
        <c:dLbls>
          <c:showLegendKey val="0"/>
          <c:showVal val="1"/>
          <c:showCatName val="0"/>
          <c:showSerName val="0"/>
          <c:showPercent val="0"/>
          <c:showBubbleSize val="0"/>
        </c:dLbls>
        <c:gapWidth val="219"/>
        <c:overlap val="-27"/>
        <c:axId val="188164078"/>
        <c:axId val="-1250918457"/>
      </c:barChart>
      <c:catAx>
        <c:axId val="18816407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250918457"/>
        <c:crosses val="autoZero"/>
        <c:auto val="1"/>
        <c:lblAlgn val="ctr"/>
        <c:lblOffset val="100"/>
        <c:noMultiLvlLbl val="0"/>
      </c:catAx>
      <c:valAx>
        <c:axId val="-1250918457"/>
        <c:scaling>
          <c:orientation val="minMax"/>
        </c:scaling>
        <c:delete val="1"/>
        <c:axPos val="l"/>
        <c:numFmt formatCode="_(* #,##0_);_(* \(#,##0\);_(* &quot;-&quot;??_);_(@_)" sourceLinked="1"/>
        <c:majorTickMark val="none"/>
        <c:minorTickMark val="none"/>
        <c:tickLblPos val="nextTo"/>
        <c:crossAx val="188164078"/>
        <c:crosses val="autoZero"/>
        <c:crossBetween val="between"/>
      </c:valAx>
      <c:spPr>
        <a:noFill/>
        <a:ln w="635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a:pPr>
            <a:r>
              <a:rPr lang="en-US" sz="1600" b="1" u="none" baseline="0">
                <a:solidFill>
                  <a:schemeClr val="accent5">
                    <a:lumMod val="75000"/>
                  </a:schemeClr>
                </a:solidFill>
              </a:rPr>
              <a:t>Parmenant Women Employees</a:t>
            </a:r>
          </a:p>
          <a:p>
            <a:pPr algn="l">
              <a:defRPr/>
            </a:pPr>
            <a:r>
              <a:rPr lang="en-US" sz="1200" b="0" u="none" baseline="0">
                <a:solidFill>
                  <a:schemeClr val="tx1"/>
                </a:solidFill>
              </a:rPr>
              <a:t>numbers </a:t>
            </a:r>
            <a:r>
              <a:rPr lang="en-US" sz="1600" b="1" u="none" baseline="0">
                <a:solidFill>
                  <a:schemeClr val="accent5">
                    <a:lumMod val="75000"/>
                  </a:schemeClr>
                </a:solidFill>
              </a:rPr>
              <a:t> </a:t>
            </a:r>
          </a:p>
        </c:rich>
      </c:tx>
      <c:layout>
        <c:manualLayout>
          <c:xMode val="edge"/>
          <c:yMode val="edge"/>
          <c:x val="2.0972222222222201E-2"/>
          <c:y val="2.3148148148148098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4"/>
            <c:invertIfNegative val="0"/>
            <c:bubble3D val="0"/>
            <c:spPr>
              <a:solidFill>
                <a:schemeClr val="tx2"/>
              </a:solidFill>
              <a:ln w="6350">
                <a:noFill/>
              </a:ln>
              <a:effectLst/>
            </c:spPr>
            <c:extLst>
              <c:ext xmlns:c16="http://schemas.microsoft.com/office/drawing/2014/chart" uri="{C3380CC4-5D6E-409C-BE32-E72D297353CC}">
                <c16:uniqueId val="{00000001-9F60-4AE3-9544-40D2D52F5C79}"/>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'Social Dashboard'!$B$18:$B$22</c:f>
              <c:strCache>
                <c:ptCount val="5"/>
                <c:pt idx="0">
                  <c:v>FY 19 </c:v>
                </c:pt>
                <c:pt idx="1">
                  <c:v>FY 20</c:v>
                </c:pt>
                <c:pt idx="2">
                  <c:v>FY 21</c:v>
                </c:pt>
                <c:pt idx="3">
                  <c:v>FY 22</c:v>
                </c:pt>
                <c:pt idx="4">
                  <c:v>FY 23</c:v>
                </c:pt>
              </c:strCache>
            </c:strRef>
          </c:cat>
          <c:val>
            <c:numRef>
              <c:f>'Social Dashboard'!$C$18:$C$22</c:f>
              <c:numCache>
                <c:formatCode>_(* #,##0_);_(* \(#,##0\);_(* "-"??_);_(@_)</c:formatCode>
                <c:ptCount val="5"/>
                <c:pt idx="0">
                  <c:v>65</c:v>
                </c:pt>
                <c:pt idx="1">
                  <c:v>75</c:v>
                </c:pt>
                <c:pt idx="2">
                  <c:v>66</c:v>
                </c:pt>
                <c:pt idx="3">
                  <c:v>70</c:v>
                </c:pt>
                <c:pt idx="4">
                  <c:v>104</c:v>
                </c:pt>
              </c:numCache>
            </c:numRef>
          </c:val>
          <c:extLst>
            <c:ext xmlns:c16="http://schemas.microsoft.com/office/drawing/2014/chart" uri="{C3380CC4-5D6E-409C-BE32-E72D297353CC}">
              <c16:uniqueId val="{00000000-2CF8-4F67-9621-5927113646AE}"/>
            </c:ext>
          </c:extLst>
        </c:ser>
        <c:dLbls>
          <c:showLegendKey val="0"/>
          <c:showVal val="1"/>
          <c:showCatName val="0"/>
          <c:showSerName val="0"/>
          <c:showPercent val="0"/>
          <c:showBubbleSize val="0"/>
        </c:dLbls>
        <c:gapWidth val="219"/>
        <c:overlap val="-27"/>
        <c:axId val="-12325767"/>
        <c:axId val="-613099382"/>
      </c:barChart>
      <c:catAx>
        <c:axId val="-12325767"/>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613099382"/>
        <c:crosses val="autoZero"/>
        <c:auto val="1"/>
        <c:lblAlgn val="ctr"/>
        <c:lblOffset val="100"/>
        <c:noMultiLvlLbl val="0"/>
      </c:catAx>
      <c:valAx>
        <c:axId val="-613099382"/>
        <c:scaling>
          <c:orientation val="minMax"/>
        </c:scaling>
        <c:delete val="1"/>
        <c:axPos val="l"/>
        <c:numFmt formatCode="_(* #,##0_);_(* \(#,##0\);_(* &quot;-&quot;??_);_(@_)" sourceLinked="1"/>
        <c:majorTickMark val="none"/>
        <c:minorTickMark val="none"/>
        <c:tickLblPos val="nextTo"/>
        <c:crossAx val="-12325767"/>
        <c:crosses val="autoZero"/>
        <c:crossBetween val="between"/>
      </c:valAx>
      <c:spPr>
        <a:noFill/>
        <a:ln w="6350">
          <a:noFill/>
        </a:ln>
        <a:effectLst/>
      </c:spPr>
    </c:plotArea>
    <c:plotVisOnly val="1"/>
    <c:dispBlanksAs val="gap"/>
    <c:showDLblsOverMax val="0"/>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a:pPr>
            <a:r>
              <a:rPr lang="en-US" sz="1400" b="1" i="0" u="none" baseline="0">
                <a:solidFill>
                  <a:schemeClr val="accent5"/>
                </a:solidFill>
                <a:latin typeface="+mn-lt"/>
                <a:ea typeface="+mn-ea"/>
                <a:cs typeface="+mn-cs"/>
              </a:rPr>
              <a:t>Differently Abled Employees</a:t>
            </a:r>
          </a:p>
          <a:p>
            <a:pPr algn="l">
              <a:defRPr/>
            </a:pPr>
            <a:r>
              <a:rPr lang="en-US" sz="1400" b="0" i="0" u="none" baseline="0">
                <a:solidFill>
                  <a:schemeClr val="tx1">
                    <a:lumMod val="65000"/>
                    <a:lumOff val="35000"/>
                  </a:schemeClr>
                </a:solidFill>
                <a:latin typeface="+mn-lt"/>
                <a:ea typeface="+mn-ea"/>
                <a:cs typeface="+mn-cs"/>
              </a:rPr>
              <a:t>number  </a:t>
            </a:r>
          </a:p>
        </c:rich>
      </c:tx>
      <c:layout>
        <c:manualLayout>
          <c:xMode val="edge"/>
          <c:yMode val="edge"/>
          <c:x val="2.1190033917994101E-2"/>
          <c:y val="3.2407407407407399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4"/>
            <c:invertIfNegative val="0"/>
            <c:bubble3D val="0"/>
            <c:spPr>
              <a:solidFill>
                <a:schemeClr val="tx2"/>
              </a:solidFill>
              <a:ln w="6350">
                <a:noFill/>
              </a:ln>
              <a:effectLst/>
            </c:spPr>
            <c:extLst>
              <c:ext xmlns:c16="http://schemas.microsoft.com/office/drawing/2014/chart" uri="{C3380CC4-5D6E-409C-BE32-E72D297353CC}">
                <c16:uniqueId val="{00000001-8F81-456F-86D7-B798C0D7D230}"/>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'Social Dashboard'!$B$34:$B$38</c:f>
              <c:strCache>
                <c:ptCount val="5"/>
                <c:pt idx="0">
                  <c:v>FY 19 </c:v>
                </c:pt>
                <c:pt idx="1">
                  <c:v>FY 20</c:v>
                </c:pt>
                <c:pt idx="2">
                  <c:v>FY 21</c:v>
                </c:pt>
                <c:pt idx="3">
                  <c:v>FY 22</c:v>
                </c:pt>
                <c:pt idx="4">
                  <c:v>FY 23</c:v>
                </c:pt>
              </c:strCache>
            </c:strRef>
          </c:cat>
          <c:val>
            <c:numRef>
              <c:f>'Social Dashboard'!$C$34:$C$38</c:f>
              <c:numCache>
                <c:formatCode>General</c:formatCode>
                <c:ptCount val="5"/>
                <c:pt idx="0">
                  <c:v>6</c:v>
                </c:pt>
                <c:pt idx="1">
                  <c:v>6</c:v>
                </c:pt>
                <c:pt idx="2">
                  <c:v>6</c:v>
                </c:pt>
                <c:pt idx="3">
                  <c:v>6</c:v>
                </c:pt>
                <c:pt idx="4">
                  <c:v>6</c:v>
                </c:pt>
              </c:numCache>
            </c:numRef>
          </c:val>
          <c:extLst>
            <c:ext xmlns:c16="http://schemas.microsoft.com/office/drawing/2014/chart" uri="{C3380CC4-5D6E-409C-BE32-E72D297353CC}">
              <c16:uniqueId val="{00000000-1318-4165-B872-C3CF452164EE}"/>
            </c:ext>
          </c:extLst>
        </c:ser>
        <c:dLbls>
          <c:showLegendKey val="0"/>
          <c:showVal val="1"/>
          <c:showCatName val="0"/>
          <c:showSerName val="0"/>
          <c:showPercent val="0"/>
          <c:showBubbleSize val="0"/>
        </c:dLbls>
        <c:gapWidth val="219"/>
        <c:overlap val="-27"/>
        <c:axId val="-1934616434"/>
        <c:axId val="829373129"/>
      </c:barChart>
      <c:catAx>
        <c:axId val="-1934616434"/>
        <c:scaling>
          <c:orientation val="minMax"/>
        </c:scaling>
        <c:delete val="0"/>
        <c:axPos val="b"/>
        <c:numFmt formatCode="General" sourceLinked="1"/>
        <c:majorTickMark val="out"/>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829373129"/>
        <c:crosses val="autoZero"/>
        <c:auto val="1"/>
        <c:lblAlgn val="ctr"/>
        <c:lblOffset val="100"/>
        <c:noMultiLvlLbl val="0"/>
      </c:catAx>
      <c:valAx>
        <c:axId val="829373129"/>
        <c:scaling>
          <c:orientation val="minMax"/>
        </c:scaling>
        <c:delete val="1"/>
        <c:axPos val="l"/>
        <c:numFmt formatCode="General" sourceLinked="1"/>
        <c:majorTickMark val="none"/>
        <c:minorTickMark val="none"/>
        <c:tickLblPos val="nextTo"/>
        <c:crossAx val="-1934616434"/>
        <c:crosses val="autoZero"/>
        <c:crossBetween val="between"/>
      </c:valAx>
      <c:spPr>
        <a:noFill/>
        <a:ln w="6350">
          <a:noFill/>
        </a:ln>
        <a:effectLst/>
      </c:spPr>
    </c:plotArea>
    <c:plotVisOnly val="1"/>
    <c:dispBlanksAs val="gap"/>
    <c:showDLblsOverMax val="0"/>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a:pPr>
            <a:r>
              <a:rPr lang="en-US" sz="1200" b="1" i="0" u="none" baseline="0">
                <a:solidFill>
                  <a:schemeClr val="tx1">
                    <a:lumMod val="65000"/>
                    <a:lumOff val="35000"/>
                  </a:schemeClr>
                </a:solidFill>
                <a:latin typeface="+mn-lt"/>
                <a:ea typeface="+mn-ea"/>
                <a:cs typeface="+mn-cs"/>
              </a:rPr>
              <a:t>Sp. Fresh Water Consumption</a:t>
            </a:r>
          </a:p>
          <a:p>
            <a:pPr algn="l">
              <a:defRPr/>
            </a:pPr>
            <a:r>
              <a:rPr lang="en-US" sz="1200" b="1" i="0" u="none" baseline="0">
                <a:solidFill>
                  <a:schemeClr val="tx1">
                    <a:lumMod val="65000"/>
                    <a:lumOff val="35000"/>
                  </a:schemeClr>
                </a:solidFill>
                <a:latin typeface="+mn-lt"/>
                <a:ea typeface="+mn-ea"/>
                <a:cs typeface="+mn-cs"/>
              </a:rPr>
              <a:t>(m</a:t>
            </a:r>
            <a:r>
              <a:rPr lang="en-US" sz="1200" b="1" i="0" u="none" baseline="30000">
                <a:solidFill>
                  <a:schemeClr val="tx1">
                    <a:lumMod val="65000"/>
                    <a:lumOff val="35000"/>
                  </a:schemeClr>
                </a:solidFill>
                <a:latin typeface="+mn-lt"/>
                <a:ea typeface="+mn-ea"/>
                <a:cs typeface="+mn-cs"/>
              </a:rPr>
              <a:t>3</a:t>
            </a:r>
            <a:r>
              <a:rPr lang="en-US" sz="1200" b="1" i="0" u="none" baseline="0">
                <a:solidFill>
                  <a:schemeClr val="tx1">
                    <a:lumMod val="65000"/>
                    <a:lumOff val="35000"/>
                  </a:schemeClr>
                </a:solidFill>
                <a:latin typeface="+mn-lt"/>
                <a:ea typeface="+mn-ea"/>
                <a:cs typeface="+mn-cs"/>
              </a:rPr>
              <a:t>/MWh)</a:t>
            </a:r>
          </a:p>
        </c:rich>
      </c:tx>
      <c:layout>
        <c:manualLayout>
          <c:xMode val="edge"/>
          <c:yMode val="edge"/>
          <c:x val="1.4752349504698999E-2"/>
          <c:y val="1.38888888888889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ADBD-4967-911A-F4A1360A498C}"/>
              </c:ext>
            </c:extLst>
          </c:dPt>
          <c:dPt>
            <c:idx val="1"/>
            <c:invertIfNegative val="0"/>
            <c:bubble3D val="0"/>
            <c:spPr>
              <a:solidFill>
                <a:srgbClr val="70AD47"/>
              </a:solidFill>
              <a:ln w="6350">
                <a:noFill/>
              </a:ln>
              <a:effectLst/>
            </c:spPr>
            <c:extLst>
              <c:ext xmlns:c16="http://schemas.microsoft.com/office/drawing/2014/chart" uri="{C3380CC4-5D6E-409C-BE32-E72D297353CC}">
                <c16:uniqueId val="{00000003-ADBD-4967-911A-F4A1360A498C}"/>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[1]Targets!$F$3:$F$4</c:f>
              <c:strCache>
                <c:ptCount val="2"/>
                <c:pt idx="0">
                  <c:v>FY 20</c:v>
                </c:pt>
                <c:pt idx="1">
                  <c:v>FY 30</c:v>
                </c:pt>
              </c:strCache>
            </c:strRef>
          </c:cat>
          <c:val>
            <c:numRef>
              <c:f>[1]Targets!$G$3:$G$4</c:f>
              <c:numCache>
                <c:formatCode>General</c:formatCode>
                <c:ptCount val="2"/>
                <c:pt idx="0">
                  <c:v>1.1100000000000001</c:v>
                </c:pt>
                <c:pt idx="1">
                  <c:v>0.68</c:v>
                </c:pt>
              </c:numCache>
            </c:numRef>
          </c:val>
          <c:extLst>
            <c:ext xmlns:c16="http://schemas.microsoft.com/office/drawing/2014/chart" uri="{C3380CC4-5D6E-409C-BE32-E72D297353CC}">
              <c16:uniqueId val="{00000004-307E-439C-B412-B311BBA0A915}"/>
            </c:ext>
          </c:extLst>
        </c:ser>
        <c:dLbls>
          <c:showLegendKey val="0"/>
          <c:showVal val="1"/>
          <c:showCatName val="0"/>
          <c:showSerName val="0"/>
          <c:showPercent val="0"/>
          <c:showBubbleSize val="0"/>
        </c:dLbls>
        <c:gapWidth val="219"/>
        <c:overlap val="-27"/>
        <c:axId val="90459013"/>
        <c:axId val="2137320288"/>
      </c:barChart>
      <c:catAx>
        <c:axId val="90459013"/>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1" i="0" u="none" kern="1200" baseline="0">
                <a:solidFill>
                  <a:schemeClr val="tx1">
                    <a:lumMod val="65000"/>
                    <a:lumOff val="35000"/>
                  </a:schemeClr>
                </a:solidFill>
                <a:latin typeface="+mn-lt"/>
                <a:ea typeface="+mn-ea"/>
                <a:cs typeface="+mn-cs"/>
              </a:defRPr>
            </a:pPr>
            <a:endParaRPr lang="en-US"/>
          </a:p>
        </c:txPr>
        <c:crossAx val="2137320288"/>
        <c:crosses val="autoZero"/>
        <c:auto val="1"/>
        <c:lblAlgn val="ctr"/>
        <c:lblOffset val="100"/>
        <c:noMultiLvlLbl val="0"/>
      </c:catAx>
      <c:valAx>
        <c:axId val="2137320288"/>
        <c:scaling>
          <c:orientation val="minMax"/>
        </c:scaling>
        <c:delete val="1"/>
        <c:axPos val="l"/>
        <c:numFmt formatCode="General" sourceLinked="1"/>
        <c:majorTickMark val="none"/>
        <c:minorTickMark val="none"/>
        <c:tickLblPos val="nextTo"/>
        <c:crossAx val="90459013"/>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a:pPr>
            <a:r>
              <a:rPr lang="en-US" sz="1800" b="1" u="none" baseline="0">
                <a:solidFill>
                  <a:schemeClr val="accent5"/>
                </a:solidFill>
              </a:rPr>
              <a:t>Lost Time Injury Frequesncy Rate ( LTIFR) </a:t>
            </a:r>
          </a:p>
          <a:p>
            <a:pPr algn="l">
              <a:defRPr/>
            </a:pPr>
            <a:r>
              <a:rPr lang="en-US" sz="1100" b="0" i="1" u="none" baseline="0">
                <a:solidFill>
                  <a:schemeClr val="tx1"/>
                </a:solidFill>
              </a:rPr>
              <a:t>per million man hours </a:t>
            </a:r>
          </a:p>
        </c:rich>
      </c:tx>
      <c:layout>
        <c:manualLayout>
          <c:xMode val="edge"/>
          <c:yMode val="edge"/>
          <c:x val="2.5569335083114601E-2"/>
          <c:y val="2.3148148148148098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Lbls>
            <c:spPr>
              <a:noFill/>
              <a:ln w="6350">
                <a:noFill/>
              </a:ln>
              <a:effectLst/>
            </c:spPr>
            <c:txPr>
              <a:bodyPr rot="0" spcFirstLastPara="1" vertOverflow="ellipsis" vert="horz" wrap="square" lIns="38100" tIns="19050" rIns="38100" bIns="19050" anchor="ctr" anchorCtr="1">
                <a:spAutoFit/>
              </a:bodyPr>
              <a:lstStyle/>
              <a:p>
                <a:pPr algn="ctr">
                  <a:defRPr lang="en-US" sz="900" b="0" i="0" u="non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'Social Dashboard'!$B$49:$B$53</c:f>
              <c:strCache>
                <c:ptCount val="5"/>
                <c:pt idx="0">
                  <c:v>FY 19 </c:v>
                </c:pt>
                <c:pt idx="1">
                  <c:v>FY 20</c:v>
                </c:pt>
                <c:pt idx="2">
                  <c:v>FY 21</c:v>
                </c:pt>
                <c:pt idx="3">
                  <c:v>FY 22</c:v>
                </c:pt>
                <c:pt idx="4">
                  <c:v>FY 23</c:v>
                </c:pt>
              </c:strCache>
            </c:strRef>
          </c:cat>
          <c:val>
            <c:numRef>
              <c:f>'Social Dashboard'!$C$49:$C$53</c:f>
              <c:numCache>
                <c:formatCode>General</c:formatCode>
                <c:ptCount val="5"/>
                <c:pt idx="0">
                  <c:v>0.53</c:v>
                </c:pt>
                <c:pt idx="1">
                  <c:v>0.26</c:v>
                </c:pt>
                <c:pt idx="2">
                  <c:v>0.11</c:v>
                </c:pt>
                <c:pt idx="3">
                  <c:v>0.1</c:v>
                </c:pt>
                <c:pt idx="4">
                  <c:v>0</c:v>
                </c:pt>
              </c:numCache>
            </c:numRef>
          </c:val>
          <c:extLst>
            <c:ext xmlns:c16="http://schemas.microsoft.com/office/drawing/2014/chart" uri="{C3380CC4-5D6E-409C-BE32-E72D297353CC}">
              <c16:uniqueId val="{00000000-65C3-4001-8514-806681E6E72E}"/>
            </c:ext>
          </c:extLst>
        </c:ser>
        <c:dLbls>
          <c:showLegendKey val="0"/>
          <c:showVal val="1"/>
          <c:showCatName val="0"/>
          <c:showSerName val="0"/>
          <c:showPercent val="0"/>
          <c:showBubbleSize val="0"/>
        </c:dLbls>
        <c:gapWidth val="219"/>
        <c:overlap val="-27"/>
        <c:axId val="-314186273"/>
        <c:axId val="-2120671307"/>
      </c:barChart>
      <c:catAx>
        <c:axId val="-314186273"/>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2120671307"/>
        <c:crosses val="autoZero"/>
        <c:auto val="1"/>
        <c:lblAlgn val="ctr"/>
        <c:lblOffset val="100"/>
        <c:noMultiLvlLbl val="0"/>
      </c:catAx>
      <c:valAx>
        <c:axId val="-2120671307"/>
        <c:scaling>
          <c:orientation val="minMax"/>
        </c:scaling>
        <c:delete val="1"/>
        <c:axPos val="l"/>
        <c:numFmt formatCode="General" sourceLinked="1"/>
        <c:majorTickMark val="none"/>
        <c:minorTickMark val="none"/>
        <c:tickLblPos val="nextTo"/>
        <c:crossAx val="-314186273"/>
        <c:crosses val="autoZero"/>
        <c:crossBetween val="between"/>
      </c:valAx>
      <c:spPr>
        <a:noFill/>
        <a:ln w="6350">
          <a:noFill/>
        </a:ln>
        <a:effectLst/>
      </c:spPr>
    </c:plotArea>
    <c:plotVisOnly val="1"/>
    <c:dispBlanksAs val="gap"/>
    <c:showDLblsOverMax val="0"/>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baseline="0">
                <a:solidFill>
                  <a:schemeClr val="tx1">
                    <a:lumMod val="65000"/>
                    <a:lumOff val="35000"/>
                  </a:schemeClr>
                </a:solidFill>
                <a:latin typeface="+mn-lt"/>
                <a:ea typeface="+mn-ea"/>
                <a:cs typeface="+mn-cs"/>
              </a:defRPr>
            </a:pPr>
            <a:r>
              <a:rPr lang="en-US"/>
              <a:t> Sp. PM Emissions (Kg/MWh)</a:t>
            </a:r>
          </a:p>
        </c:rich>
      </c:tx>
      <c:layout>
        <c:manualLayout>
          <c:xMode val="edge"/>
          <c:yMode val="edge"/>
          <c:x val="1.7721127191714401E-2"/>
          <c:y val="9.2592592592592605E-3"/>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77D6-4FAD-BB4F-8E4E6A87AB2F}"/>
              </c:ext>
            </c:extLst>
          </c:dPt>
          <c:dPt>
            <c:idx val="1"/>
            <c:invertIfNegative val="0"/>
            <c:bubble3D val="0"/>
            <c:spPr>
              <a:solidFill>
                <a:srgbClr val="70AD47"/>
              </a:solidFill>
              <a:ln w="6350">
                <a:noFill/>
              </a:ln>
              <a:effectLst/>
            </c:spPr>
            <c:extLst>
              <c:ext xmlns:c16="http://schemas.microsoft.com/office/drawing/2014/chart" uri="{C3380CC4-5D6E-409C-BE32-E72D297353CC}">
                <c16:uniqueId val="{00000003-77D6-4FAD-BB4F-8E4E6A87AB2F}"/>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[1]Targets!$J$3:$J$4</c:f>
              <c:strCache>
                <c:ptCount val="2"/>
                <c:pt idx="0">
                  <c:v>FY 20</c:v>
                </c:pt>
                <c:pt idx="1">
                  <c:v>FY 30</c:v>
                </c:pt>
              </c:strCache>
            </c:strRef>
          </c:cat>
          <c:val>
            <c:numRef>
              <c:f>[1]Targets!$K$3:$K$4</c:f>
              <c:numCache>
                <c:formatCode>General</c:formatCode>
                <c:ptCount val="2"/>
                <c:pt idx="0">
                  <c:v>0.16</c:v>
                </c:pt>
                <c:pt idx="1">
                  <c:v>6.4000000000000001E-2</c:v>
                </c:pt>
              </c:numCache>
            </c:numRef>
          </c:val>
          <c:extLst>
            <c:ext xmlns:c16="http://schemas.microsoft.com/office/drawing/2014/chart" uri="{C3380CC4-5D6E-409C-BE32-E72D297353CC}">
              <c16:uniqueId val="{00000004-3177-4C80-86D1-06D2CA3C49B6}"/>
            </c:ext>
          </c:extLst>
        </c:ser>
        <c:dLbls>
          <c:showLegendKey val="0"/>
          <c:showVal val="1"/>
          <c:showCatName val="0"/>
          <c:showSerName val="0"/>
          <c:showPercent val="0"/>
          <c:showBubbleSize val="0"/>
        </c:dLbls>
        <c:gapWidth val="219"/>
        <c:overlap val="-27"/>
        <c:axId val="-385562626"/>
        <c:axId val="245998417"/>
      </c:barChart>
      <c:catAx>
        <c:axId val="-385562626"/>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1" i="0" u="none" kern="1200" baseline="0">
                <a:solidFill>
                  <a:schemeClr val="tx1">
                    <a:lumMod val="65000"/>
                    <a:lumOff val="35000"/>
                  </a:schemeClr>
                </a:solidFill>
                <a:latin typeface="+mn-lt"/>
                <a:ea typeface="+mn-ea"/>
                <a:cs typeface="+mn-cs"/>
              </a:defRPr>
            </a:pPr>
            <a:endParaRPr lang="en-US"/>
          </a:p>
        </c:txPr>
        <c:crossAx val="245998417"/>
        <c:crosses val="autoZero"/>
        <c:auto val="1"/>
        <c:lblAlgn val="ctr"/>
        <c:lblOffset val="100"/>
        <c:noMultiLvlLbl val="0"/>
      </c:catAx>
      <c:valAx>
        <c:axId val="245998417"/>
        <c:scaling>
          <c:orientation val="minMax"/>
        </c:scaling>
        <c:delete val="1"/>
        <c:axPos val="l"/>
        <c:numFmt formatCode="General" sourceLinked="1"/>
        <c:majorTickMark val="none"/>
        <c:minorTickMark val="none"/>
        <c:tickLblPos val="nextTo"/>
        <c:crossAx val="-385562626"/>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baseline="0">
                <a:solidFill>
                  <a:schemeClr val="tx1">
                    <a:lumMod val="65000"/>
                    <a:lumOff val="35000"/>
                  </a:schemeClr>
                </a:solidFill>
                <a:latin typeface="+mn-lt"/>
                <a:ea typeface="+mn-ea"/>
                <a:cs typeface="+mn-cs"/>
              </a:defRPr>
            </a:pPr>
            <a:r>
              <a:rPr lang="en-US"/>
              <a:t>Sp. SOx Emissions (Kg/MWh)</a:t>
            </a:r>
          </a:p>
        </c:rich>
      </c:tx>
      <c:layout>
        <c:manualLayout>
          <c:xMode val="edge"/>
          <c:yMode val="edge"/>
          <c:x val="2.2703649754000702E-2"/>
          <c:y val="1.85185185185185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838A-45DA-80B0-F35793FBE822}"/>
              </c:ext>
            </c:extLst>
          </c:dPt>
          <c:dPt>
            <c:idx val="1"/>
            <c:invertIfNegative val="0"/>
            <c:bubble3D val="0"/>
            <c:spPr>
              <a:solidFill>
                <a:srgbClr val="70AD47"/>
              </a:solidFill>
              <a:ln w="6350">
                <a:noFill/>
              </a:ln>
              <a:effectLst/>
            </c:spPr>
            <c:extLst>
              <c:ext xmlns:c16="http://schemas.microsoft.com/office/drawing/2014/chart" uri="{C3380CC4-5D6E-409C-BE32-E72D297353CC}">
                <c16:uniqueId val="{00000003-838A-45DA-80B0-F35793FBE822}"/>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[1]Targets!$O$3:$O$4</c:f>
              <c:strCache>
                <c:ptCount val="2"/>
                <c:pt idx="0">
                  <c:v>FY 20</c:v>
                </c:pt>
                <c:pt idx="1">
                  <c:v>FY 30</c:v>
                </c:pt>
              </c:strCache>
            </c:strRef>
          </c:cat>
          <c:val>
            <c:numRef>
              <c:f>[1]Targets!$P$3:$P$4</c:f>
              <c:numCache>
                <c:formatCode>General</c:formatCode>
                <c:ptCount val="2"/>
                <c:pt idx="0">
                  <c:v>1.78</c:v>
                </c:pt>
                <c:pt idx="1">
                  <c:v>0.75</c:v>
                </c:pt>
              </c:numCache>
            </c:numRef>
          </c:val>
          <c:extLst>
            <c:ext xmlns:c16="http://schemas.microsoft.com/office/drawing/2014/chart" uri="{C3380CC4-5D6E-409C-BE32-E72D297353CC}">
              <c16:uniqueId val="{00000004-2EF0-4A1F-B018-10C1A9879051}"/>
            </c:ext>
          </c:extLst>
        </c:ser>
        <c:dLbls>
          <c:showLegendKey val="0"/>
          <c:showVal val="1"/>
          <c:showCatName val="0"/>
          <c:showSerName val="0"/>
          <c:showPercent val="0"/>
          <c:showBubbleSize val="0"/>
        </c:dLbls>
        <c:gapWidth val="219"/>
        <c:overlap val="-27"/>
        <c:axId val="1920110169"/>
        <c:axId val="-703984188"/>
      </c:barChart>
      <c:catAx>
        <c:axId val="1920110169"/>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1" i="0" u="none" kern="1200" baseline="0">
                <a:solidFill>
                  <a:schemeClr val="tx1">
                    <a:lumMod val="65000"/>
                    <a:lumOff val="35000"/>
                  </a:schemeClr>
                </a:solidFill>
                <a:latin typeface="+mn-lt"/>
                <a:ea typeface="+mn-ea"/>
                <a:cs typeface="+mn-cs"/>
              </a:defRPr>
            </a:pPr>
            <a:endParaRPr lang="en-US"/>
          </a:p>
        </c:txPr>
        <c:crossAx val="-703984188"/>
        <c:crosses val="autoZero"/>
        <c:auto val="1"/>
        <c:lblAlgn val="ctr"/>
        <c:lblOffset val="100"/>
        <c:noMultiLvlLbl val="0"/>
      </c:catAx>
      <c:valAx>
        <c:axId val="-703984188"/>
        <c:scaling>
          <c:orientation val="minMax"/>
        </c:scaling>
        <c:delete val="1"/>
        <c:axPos val="l"/>
        <c:numFmt formatCode="General" sourceLinked="1"/>
        <c:majorTickMark val="none"/>
        <c:minorTickMark val="none"/>
        <c:tickLblPos val="nextTo"/>
        <c:crossAx val="1920110169"/>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baseline="0">
                <a:solidFill>
                  <a:schemeClr val="tx1">
                    <a:lumMod val="65000"/>
                    <a:lumOff val="35000"/>
                  </a:schemeClr>
                </a:solidFill>
                <a:latin typeface="+mn-lt"/>
                <a:ea typeface="+mn-ea"/>
                <a:cs typeface="+mn-cs"/>
              </a:defRPr>
            </a:pPr>
            <a:r>
              <a:rPr lang="en-US"/>
              <a:t>Sp. NOx Emissions (Kg/MWh)</a:t>
            </a:r>
          </a:p>
        </c:rich>
      </c:tx>
      <c:layout>
        <c:manualLayout>
          <c:xMode val="edge"/>
          <c:yMode val="edge"/>
          <c:x val="2.0023446658851099E-2"/>
          <c:y val="1.38888888888889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FB3C-4829-963A-3D55ACCF7615}"/>
              </c:ext>
            </c:extLst>
          </c:dPt>
          <c:dPt>
            <c:idx val="1"/>
            <c:invertIfNegative val="0"/>
            <c:bubble3D val="0"/>
            <c:spPr>
              <a:solidFill>
                <a:srgbClr val="70AD47"/>
              </a:solidFill>
              <a:ln w="6350">
                <a:noFill/>
              </a:ln>
              <a:effectLst/>
            </c:spPr>
            <c:extLst>
              <c:ext xmlns:c16="http://schemas.microsoft.com/office/drawing/2014/chart" uri="{C3380CC4-5D6E-409C-BE32-E72D297353CC}">
                <c16:uniqueId val="{00000003-FB3C-4829-963A-3D55ACCF7615}"/>
              </c:ext>
            </c:extLst>
          </c:dPt>
          <c:dLbls>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[1]Targets!$S$3:$S$4</c:f>
              <c:strCache>
                <c:ptCount val="2"/>
                <c:pt idx="0">
                  <c:v>FY 20</c:v>
                </c:pt>
                <c:pt idx="1">
                  <c:v>FY 30</c:v>
                </c:pt>
              </c:strCache>
            </c:strRef>
          </c:cat>
          <c:val>
            <c:numRef>
              <c:f>[1]Targets!$T$3:$T$4</c:f>
              <c:numCache>
                <c:formatCode>General</c:formatCode>
                <c:ptCount val="2"/>
                <c:pt idx="0">
                  <c:v>1.01</c:v>
                </c:pt>
                <c:pt idx="1">
                  <c:v>0.46</c:v>
                </c:pt>
              </c:numCache>
            </c:numRef>
          </c:val>
          <c:extLst>
            <c:ext xmlns:c16="http://schemas.microsoft.com/office/drawing/2014/chart" uri="{C3380CC4-5D6E-409C-BE32-E72D297353CC}">
              <c16:uniqueId val="{00000004-5349-4948-97B6-9B5E197B7142}"/>
            </c:ext>
          </c:extLst>
        </c:ser>
        <c:dLbls>
          <c:showLegendKey val="0"/>
          <c:showVal val="1"/>
          <c:showCatName val="0"/>
          <c:showSerName val="0"/>
          <c:showPercent val="0"/>
          <c:showBubbleSize val="0"/>
        </c:dLbls>
        <c:gapWidth val="219"/>
        <c:overlap val="-27"/>
        <c:axId val="77129233"/>
        <c:axId val="1288842896"/>
      </c:barChart>
      <c:catAx>
        <c:axId val="77129233"/>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1" i="0" u="none" kern="1200" baseline="0">
                <a:solidFill>
                  <a:schemeClr val="tx1">
                    <a:lumMod val="65000"/>
                    <a:lumOff val="35000"/>
                  </a:schemeClr>
                </a:solidFill>
                <a:latin typeface="+mn-lt"/>
                <a:ea typeface="+mn-ea"/>
                <a:cs typeface="+mn-cs"/>
              </a:defRPr>
            </a:pPr>
            <a:endParaRPr lang="en-US"/>
          </a:p>
        </c:txPr>
        <c:crossAx val="1288842896"/>
        <c:crosses val="autoZero"/>
        <c:auto val="1"/>
        <c:lblAlgn val="ctr"/>
        <c:lblOffset val="100"/>
        <c:noMultiLvlLbl val="0"/>
      </c:catAx>
      <c:valAx>
        <c:axId val="1288842896"/>
        <c:scaling>
          <c:orientation val="minMax"/>
        </c:scaling>
        <c:delete val="1"/>
        <c:axPos val="l"/>
        <c:numFmt formatCode="General" sourceLinked="1"/>
        <c:majorTickMark val="none"/>
        <c:minorTickMark val="none"/>
        <c:tickLblPos val="nextTo"/>
        <c:crossAx val="77129233"/>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a:pPr>
            <a:r>
              <a:rPr lang="en-US" sz="1800" b="1" u="none" baseline="0">
                <a:solidFill>
                  <a:srgbClr val="002060"/>
                </a:solidFill>
              </a:rPr>
              <a:t>CO</a:t>
            </a:r>
            <a:r>
              <a:rPr lang="en-US" sz="1800" b="1" u="none" baseline="-25000">
                <a:solidFill>
                  <a:srgbClr val="002060"/>
                </a:solidFill>
              </a:rPr>
              <a:t>2</a:t>
            </a:r>
            <a:r>
              <a:rPr lang="en-US" sz="1800" b="1" u="none" baseline="0">
                <a:solidFill>
                  <a:srgbClr val="002060"/>
                </a:solidFill>
              </a:rPr>
              <a:t> Intensity</a:t>
            </a:r>
          </a:p>
          <a:p>
            <a:pPr algn="l">
              <a:defRPr/>
            </a:pPr>
            <a:r>
              <a:rPr lang="en-US" sz="1000" b="0" u="none" baseline="0">
                <a:solidFill>
                  <a:schemeClr val="accent3"/>
                </a:solidFill>
              </a:rPr>
              <a:t>(</a:t>
            </a:r>
            <a:r>
              <a:rPr lang="en-US" sz="1000" b="0" i="0" u="none" strike="noStrike" kern="1200" baseline="0">
                <a:solidFill>
                  <a:schemeClr val="accent3"/>
                </a:solidFill>
                <a:latin typeface="+mn-lt"/>
                <a:ea typeface="+mn-ea"/>
                <a:cs typeface="+mn-cs"/>
              </a:rPr>
              <a:t>tCO2/MWh</a:t>
            </a:r>
            <a:r>
              <a:rPr lang="en-US" sz="1000" b="0" u="none" baseline="0">
                <a:solidFill>
                  <a:schemeClr val="accent3"/>
                </a:solidFill>
              </a:rPr>
              <a:t>)</a:t>
            </a:r>
          </a:p>
        </c:rich>
      </c:tx>
      <c:layout>
        <c:manualLayout>
          <c:xMode val="edge"/>
          <c:yMode val="edge"/>
          <c:x val="9.3674528623003701E-3"/>
          <c:y val="4.69956286664454E-3"/>
        </c:manualLayout>
      </c:layout>
      <c:overlay val="0"/>
      <c:spPr>
        <a:noFill/>
        <a:ln w="6350">
          <a:noFill/>
        </a:ln>
        <a:effectLst/>
      </c:spPr>
    </c:title>
    <c:autoTitleDeleted val="0"/>
    <c:plotArea>
      <c:layout>
        <c:manualLayout>
          <c:layoutTarget val="inner"/>
          <c:xMode val="edge"/>
          <c:yMode val="edge"/>
          <c:x val="5.8997594050743701E-2"/>
          <c:y val="0.19486111111111101"/>
          <c:w val="0.89655796150481204"/>
          <c:h val="0.720887649460484"/>
        </c:manualLayout>
      </c:layout>
      <c:barChart>
        <c:barDir val="col"/>
        <c:grouping val="clustered"/>
        <c:varyColors val="0"/>
        <c:ser>
          <c:idx val="0"/>
          <c:order val="0"/>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49E4-4BA1-B221-5A7F7A01F727}"/>
              </c:ext>
            </c:extLst>
          </c:dPt>
          <c:dPt>
            <c:idx val="5"/>
            <c:invertIfNegative val="0"/>
            <c:bubble3D val="0"/>
            <c:spPr>
              <a:gradFill rotWithShape="1">
                <a:gsLst>
                  <a:gs pos="100000">
                    <a:srgbClr val="1F4E79"/>
                  </a:gs>
                  <a:gs pos="0">
                    <a:srgbClr val="70AD47"/>
                  </a:gs>
                </a:gsLst>
                <a:lin ang="5400000" scaled="1"/>
              </a:gradFill>
              <a:ln w="6350">
                <a:noFill/>
              </a:ln>
              <a:effectLst/>
            </c:spPr>
            <c:extLst>
              <c:ext xmlns:c16="http://schemas.microsoft.com/office/drawing/2014/chart" uri="{C3380CC4-5D6E-409C-BE32-E72D297353CC}">
                <c16:uniqueId val="{00000003-49E4-4BA1-B221-5A7F7A01F727}"/>
              </c:ext>
            </c:extLst>
          </c:dPt>
          <c:dPt>
            <c:idx val="6"/>
            <c:invertIfNegative val="0"/>
            <c:bubble3D val="0"/>
            <c:spPr>
              <a:solidFill>
                <a:srgbClr val="70AD47"/>
              </a:solidFill>
              <a:ln w="6350">
                <a:noFill/>
              </a:ln>
              <a:effectLst/>
            </c:spPr>
            <c:extLst>
              <c:ext xmlns:c16="http://schemas.microsoft.com/office/drawing/2014/chart" uri="{C3380CC4-5D6E-409C-BE32-E72D297353CC}">
                <c16:uniqueId val="{00000005-49E4-4BA1-B221-5A7F7A01F727}"/>
              </c:ext>
            </c:extLst>
          </c:dPt>
          <c:dLbls>
            <c:dLbl>
              <c:idx val="0"/>
              <c:tx>
                <c:rich>
                  <a:bodyPr rot="0" spcFirstLastPara="1" vertOverflow="ellipsis" vert="horz" wrap="square" lIns="38100" tIns="19050" rIns="38100" bIns="19050" anchor="ctr" anchorCtr="1">
                    <a:spAutoFit/>
                  </a:bodyPr>
                  <a:lstStyle/>
                  <a:p>
                    <a:pPr algn="ctr">
                      <a:defRPr lang="en-US" sz="900" b="1" i="0" u="none" kern="1200" baseline="0">
                        <a:solidFill>
                          <a:srgbClr val="1F4E79"/>
                        </a:solidFill>
                        <a:latin typeface="+mn-lt"/>
                        <a:ea typeface="+mn-ea"/>
                        <a:cs typeface="+mn-cs"/>
                      </a:defRPr>
                    </a:pPr>
                    <a:fld id="{231C21D3-1594-4E90-AF30-2A0585CBABC6}" type="VALUE">
                      <a:rPr lang="en-US"/>
                      <a:pPr algn="ctr">
                        <a:defRPr lang="en-US" sz="900" b="1" i="0" u="none" kern="1200" baseline="0">
                          <a:solidFill>
                            <a:srgbClr val="1F4E79"/>
                          </a:solidFill>
                          <a:latin typeface="+mn-lt"/>
                          <a:ea typeface="+mn-ea"/>
                          <a:cs typeface="+mn-cs"/>
                        </a:defRPr>
                      </a:pPr>
                      <a:t>[VALUE]</a:t>
                    </a:fld>
                    <a:endParaRPr lang="en-US"/>
                  </a:p>
                </c:rich>
              </c:tx>
              <c:spPr>
                <a:noFill/>
                <a:ln w="6350">
                  <a:noFill/>
                </a:ln>
                <a:effectLst/>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49E4-4BA1-B221-5A7F7A01F727}"/>
                </c:ext>
              </c:extLst>
            </c:dLbl>
            <c:dLbl>
              <c:idx val="6"/>
              <c:tx>
                <c:rich>
                  <a:bodyPr rot="0" spcFirstLastPara="1" vertOverflow="ellipsis" vert="horz" wrap="square" lIns="38100" tIns="19050" rIns="38100" bIns="19050" anchor="ctr" anchorCtr="1">
                    <a:spAutoFit/>
                  </a:bodyPr>
                  <a:lstStyle/>
                  <a:p>
                    <a:pPr algn="ctr">
                      <a:defRPr lang="en-US" sz="900" b="1" i="0" u="none" kern="1200" baseline="0">
                        <a:solidFill>
                          <a:srgbClr val="00B050"/>
                        </a:solidFill>
                        <a:latin typeface="+mn-lt"/>
                        <a:ea typeface="+mn-ea"/>
                        <a:cs typeface="+mn-cs"/>
                      </a:defRPr>
                    </a:pPr>
                    <a:fld id="{69FD52E0-3A59-492C-AA55-DFA8812ED28B}" type="VALUE">
                      <a:rPr lang="en-US"/>
                      <a:pPr algn="ctr">
                        <a:defRPr lang="en-US" sz="900" b="1" i="0" u="none" kern="1200" baseline="0">
                          <a:solidFill>
                            <a:srgbClr val="00B050"/>
                          </a:solidFill>
                          <a:latin typeface="+mn-lt"/>
                          <a:ea typeface="+mn-ea"/>
                          <a:cs typeface="+mn-cs"/>
                        </a:defRPr>
                      </a:pPr>
                      <a:t>[VALUE]</a:t>
                    </a:fld>
                    <a:endParaRPr lang="en-US"/>
                  </a:p>
                </c:rich>
              </c:tx>
              <c:spPr>
                <a:noFill/>
                <a:ln w="6350">
                  <a:noFill/>
                </a:ln>
                <a:effectLst/>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9E4-4BA1-B221-5A7F7A01F727}"/>
                </c:ext>
              </c:extLst>
            </c:dLbl>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'[2]Env n Soc Dashboard'!$K$4:$K$10</c:f>
              <c:strCache>
                <c:ptCount val="7"/>
                <c:pt idx="0">
                  <c:v>FY 20</c:v>
                </c:pt>
                <c:pt idx="1">
                  <c:v>FY 21</c:v>
                </c:pt>
                <c:pt idx="2">
                  <c:v>FY 22</c:v>
                </c:pt>
                <c:pt idx="3">
                  <c:v>FY 23</c:v>
                </c:pt>
                <c:pt idx="4">
                  <c:v>FY 24</c:v>
                </c:pt>
                <c:pt idx="5">
                  <c:v>FY 25</c:v>
                </c:pt>
                <c:pt idx="6">
                  <c:v>FY 30</c:v>
                </c:pt>
              </c:strCache>
            </c:strRef>
          </c:cat>
          <c:val>
            <c:numRef>
              <c:f>'[2]Env n Soc Dashboard'!$L$4:$L$10</c:f>
              <c:numCache>
                <c:formatCode>General</c:formatCode>
                <c:ptCount val="7"/>
                <c:pt idx="0">
                  <c:v>0.76</c:v>
                </c:pt>
                <c:pt idx="1">
                  <c:v>0.68</c:v>
                </c:pt>
                <c:pt idx="2">
                  <c:v>0.68</c:v>
                </c:pt>
                <c:pt idx="3">
                  <c:v>0.68500000000000005</c:v>
                </c:pt>
                <c:pt idx="4">
                  <c:v>0.62</c:v>
                </c:pt>
                <c:pt idx="5">
                  <c:v>0.59</c:v>
                </c:pt>
                <c:pt idx="6">
                  <c:v>0.39</c:v>
                </c:pt>
              </c:numCache>
            </c:numRef>
          </c:val>
          <c:extLst>
            <c:ext xmlns:c16="http://schemas.microsoft.com/office/drawing/2014/chart" uri="{C3380CC4-5D6E-409C-BE32-E72D297353CC}">
              <c16:uniqueId val="{00000006-AD98-43A3-B257-E0EDDD6E48BD}"/>
            </c:ext>
          </c:extLst>
        </c:ser>
        <c:dLbls>
          <c:showLegendKey val="0"/>
          <c:showVal val="1"/>
          <c:showCatName val="0"/>
          <c:showSerName val="0"/>
          <c:showPercent val="0"/>
          <c:showBubbleSize val="0"/>
        </c:dLbls>
        <c:gapWidth val="219"/>
        <c:overlap val="-27"/>
        <c:axId val="744148511"/>
        <c:axId val="-847193049"/>
      </c:barChart>
      <c:catAx>
        <c:axId val="744148511"/>
        <c:scaling>
          <c:orientation val="minMax"/>
        </c:scaling>
        <c:delete val="0"/>
        <c:axPos val="b"/>
        <c:numFmt formatCode="General" sourceLinked="1"/>
        <c:majorTickMark val="out"/>
        <c:minorTickMark val="none"/>
        <c:tickLblPos val="nextTo"/>
        <c:spPr>
          <a:noFill/>
          <a:ln w="6350" cap="flat" cmpd="sng">
            <a:solidFill>
              <a:schemeClr val="tx1"/>
            </a:solidFill>
            <a:prstDash val="solid"/>
            <a:miter lim="800000"/>
          </a:ln>
          <a:effectLst/>
        </c:spPr>
        <c:txPr>
          <a:bodyPr rot="-60000000" spcFirstLastPara="1" vertOverflow="ellipsis" vert="horz" wrap="square" anchor="ctr" anchorCtr="1"/>
          <a:lstStyle/>
          <a:p>
            <a:pPr>
              <a:defRPr lang="en-US" sz="900" b="0" i="0" u="none" kern="1200" baseline="0">
                <a:solidFill>
                  <a:schemeClr val="tx1"/>
                </a:solidFill>
                <a:latin typeface="+mn-lt"/>
                <a:ea typeface="+mn-ea"/>
                <a:cs typeface="+mn-cs"/>
              </a:defRPr>
            </a:pPr>
            <a:endParaRPr lang="en-US"/>
          </a:p>
        </c:txPr>
        <c:crossAx val="-847193049"/>
        <c:crosses val="autoZero"/>
        <c:auto val="1"/>
        <c:lblAlgn val="ctr"/>
        <c:lblOffset val="100"/>
        <c:noMultiLvlLbl val="0"/>
      </c:catAx>
      <c:valAx>
        <c:axId val="-847193049"/>
        <c:scaling>
          <c:orientation val="minMax"/>
        </c:scaling>
        <c:delete val="1"/>
        <c:axPos val="l"/>
        <c:numFmt formatCode="General" sourceLinked="1"/>
        <c:majorTickMark val="none"/>
        <c:minorTickMark val="none"/>
        <c:tickLblPos val="nextTo"/>
        <c:crossAx val="744148511"/>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a:pPr>
            <a:r>
              <a:rPr lang="en-US" sz="1800" b="1" u="none" baseline="0">
                <a:solidFill>
                  <a:srgbClr val="002060"/>
                </a:solidFill>
              </a:rPr>
              <a:t>Sp. Fresh Water Consumption</a:t>
            </a:r>
          </a:p>
          <a:p>
            <a:pPr algn="l">
              <a:defRPr/>
            </a:pPr>
            <a:r>
              <a:rPr lang="en-US" sz="1000" b="0" u="none" baseline="0">
                <a:solidFill>
                  <a:schemeClr val="accent3"/>
                </a:solidFill>
              </a:rPr>
              <a:t>(m</a:t>
            </a:r>
            <a:r>
              <a:rPr lang="en-US" sz="1000" b="0" u="none" baseline="30000">
                <a:solidFill>
                  <a:schemeClr val="accent3"/>
                </a:solidFill>
              </a:rPr>
              <a:t>3</a:t>
            </a:r>
            <a:r>
              <a:rPr lang="en-US" sz="1000" b="0" u="none" baseline="0">
                <a:solidFill>
                  <a:schemeClr val="accent3"/>
                </a:solidFill>
              </a:rPr>
              <a:t>/MWh)</a:t>
            </a:r>
          </a:p>
        </c:rich>
      </c:tx>
      <c:layout>
        <c:manualLayout>
          <c:xMode val="edge"/>
          <c:yMode val="edge"/>
          <c:x val="1.21196373937231E-2"/>
          <c:y val="1.87982584227669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E0C6-4F30-AB16-7F429C60CD53}"/>
              </c:ext>
            </c:extLst>
          </c:dPt>
          <c:dPt>
            <c:idx val="5"/>
            <c:invertIfNegative val="0"/>
            <c:bubble3D val="0"/>
            <c:spPr>
              <a:gradFill rotWithShape="1">
                <a:gsLst>
                  <a:gs pos="100000">
                    <a:srgbClr val="1F4E79"/>
                  </a:gs>
                  <a:gs pos="0">
                    <a:srgbClr val="70AD47"/>
                  </a:gs>
                </a:gsLst>
                <a:lin ang="5400000" scaled="1"/>
              </a:gradFill>
              <a:ln w="6350">
                <a:noFill/>
              </a:ln>
              <a:effectLst/>
            </c:spPr>
            <c:extLst>
              <c:ext xmlns:c16="http://schemas.microsoft.com/office/drawing/2014/chart" uri="{C3380CC4-5D6E-409C-BE32-E72D297353CC}">
                <c16:uniqueId val="{00000003-E0C6-4F30-AB16-7F429C60CD53}"/>
              </c:ext>
            </c:extLst>
          </c:dPt>
          <c:dPt>
            <c:idx val="6"/>
            <c:invertIfNegative val="0"/>
            <c:bubble3D val="0"/>
            <c:spPr>
              <a:solidFill>
                <a:srgbClr val="70AD47"/>
              </a:solidFill>
              <a:ln w="6350">
                <a:noFill/>
              </a:ln>
              <a:effectLst/>
            </c:spPr>
            <c:extLst>
              <c:ext xmlns:c16="http://schemas.microsoft.com/office/drawing/2014/chart" uri="{C3380CC4-5D6E-409C-BE32-E72D297353CC}">
                <c16:uniqueId val="{00000005-E0C6-4F30-AB16-7F429C60CD53}"/>
              </c:ext>
            </c:extLst>
          </c:dPt>
          <c:dLbls>
            <c:dLbl>
              <c:idx val="0"/>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rgbClr val="1F4E79"/>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E0C6-4F30-AB16-7F429C60CD53}"/>
                </c:ext>
              </c:extLst>
            </c:dLbl>
            <c:dLbl>
              <c:idx val="6"/>
              <c:tx>
                <c:rich>
                  <a:bodyPr rot="0" spcFirstLastPara="1" vertOverflow="ellipsis" vert="horz" wrap="square" lIns="38100" tIns="19050" rIns="38100" bIns="19050" anchor="ctr" anchorCtr="1">
                    <a:spAutoFit/>
                  </a:bodyPr>
                  <a:lstStyle/>
                  <a:p>
                    <a:pPr algn="ctr">
                      <a:defRPr lang="en-US" sz="900" b="1" i="0" u="none" kern="1200" baseline="0">
                        <a:solidFill>
                          <a:srgbClr val="00B050"/>
                        </a:solidFill>
                        <a:latin typeface="+mn-lt"/>
                        <a:ea typeface="+mn-ea"/>
                        <a:cs typeface="+mn-cs"/>
                      </a:defRPr>
                    </a:pPr>
                    <a:fld id="{E326F43A-83E7-47DF-A8C4-8D8680033929}" type="VALUE">
                      <a:rPr lang="en-US"/>
                      <a:pPr algn="ctr">
                        <a:defRPr lang="en-US" sz="900" b="1" i="0" u="none" kern="1200" baseline="0">
                          <a:solidFill>
                            <a:srgbClr val="00B050"/>
                          </a:solidFill>
                          <a:latin typeface="+mn-lt"/>
                          <a:ea typeface="+mn-ea"/>
                          <a:cs typeface="+mn-cs"/>
                        </a:defRPr>
                      </a:pPr>
                      <a:t>[VALUE]</a:t>
                    </a:fld>
                    <a:endParaRPr lang="en-US"/>
                  </a:p>
                </c:rich>
              </c:tx>
              <c:spPr>
                <a:noFill/>
                <a:ln w="6350">
                  <a:noFill/>
                </a:ln>
                <a:effectLst/>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0C6-4F30-AB16-7F429C60CD53}"/>
                </c:ext>
              </c:extLst>
            </c:dLbl>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'[2]Env n Soc Dashboard'!$K$19:$K$25</c:f>
              <c:strCache>
                <c:ptCount val="7"/>
                <c:pt idx="0">
                  <c:v>FY 20</c:v>
                </c:pt>
                <c:pt idx="1">
                  <c:v>FY 21</c:v>
                </c:pt>
                <c:pt idx="2">
                  <c:v>FY 22</c:v>
                </c:pt>
                <c:pt idx="3">
                  <c:v>FY 23</c:v>
                </c:pt>
                <c:pt idx="4">
                  <c:v>FY 24</c:v>
                </c:pt>
                <c:pt idx="5">
                  <c:v>FY 25</c:v>
                </c:pt>
                <c:pt idx="6">
                  <c:v>FY 30</c:v>
                </c:pt>
              </c:strCache>
            </c:strRef>
          </c:cat>
          <c:val>
            <c:numRef>
              <c:f>'[2]Env n Soc Dashboard'!$L$19:$L$25</c:f>
              <c:numCache>
                <c:formatCode>General</c:formatCode>
                <c:ptCount val="7"/>
                <c:pt idx="0">
                  <c:v>1.1100000000000001</c:v>
                </c:pt>
                <c:pt idx="1">
                  <c:v>1.1100000000000001</c:v>
                </c:pt>
                <c:pt idx="2">
                  <c:v>1.1100000000000001</c:v>
                </c:pt>
                <c:pt idx="3">
                  <c:v>1.1160000000000001</c:v>
                </c:pt>
                <c:pt idx="4">
                  <c:v>0.95</c:v>
                </c:pt>
                <c:pt idx="5">
                  <c:v>0.99</c:v>
                </c:pt>
                <c:pt idx="6">
                  <c:v>0.68</c:v>
                </c:pt>
              </c:numCache>
            </c:numRef>
          </c:val>
          <c:extLst>
            <c:ext xmlns:c16="http://schemas.microsoft.com/office/drawing/2014/chart" uri="{C3380CC4-5D6E-409C-BE32-E72D297353CC}">
              <c16:uniqueId val="{00000006-7D7A-4449-A28C-870889DF1FD9}"/>
            </c:ext>
          </c:extLst>
        </c:ser>
        <c:dLbls>
          <c:showLegendKey val="0"/>
          <c:showVal val="1"/>
          <c:showCatName val="0"/>
          <c:showSerName val="0"/>
          <c:showPercent val="0"/>
          <c:showBubbleSize val="0"/>
        </c:dLbls>
        <c:gapWidth val="219"/>
        <c:overlap val="-27"/>
        <c:axId val="-1707382884"/>
        <c:axId val="-1436249579"/>
      </c:barChart>
      <c:catAx>
        <c:axId val="-1707382884"/>
        <c:scaling>
          <c:orientation val="minMax"/>
        </c:scaling>
        <c:delete val="0"/>
        <c:axPos val="b"/>
        <c:numFmt formatCode="General" sourceLinked="1"/>
        <c:majorTickMark val="out"/>
        <c:minorTickMark val="none"/>
        <c:tickLblPos val="nextTo"/>
        <c:spPr>
          <a:noFill/>
          <a:ln w="6350" cap="flat" cmpd="sng">
            <a:solidFill>
              <a:schemeClr val="tx1"/>
            </a:solidFill>
            <a:prstDash val="solid"/>
            <a:miter lim="800000"/>
          </a:ln>
          <a:effectLst/>
        </c:spPr>
        <c:txPr>
          <a:bodyPr rot="-60000000" spcFirstLastPara="1" vertOverflow="ellipsis" vert="horz" wrap="square" anchor="ctr" anchorCtr="1"/>
          <a:lstStyle/>
          <a:p>
            <a:pPr>
              <a:defRPr lang="en-US" sz="900" b="0" i="0" u="none" kern="1200" baseline="0">
                <a:solidFill>
                  <a:schemeClr val="tx1"/>
                </a:solidFill>
                <a:latin typeface="+mn-lt"/>
                <a:ea typeface="+mn-ea"/>
                <a:cs typeface="+mn-cs"/>
              </a:defRPr>
            </a:pPr>
            <a:endParaRPr lang="en-US"/>
          </a:p>
        </c:txPr>
        <c:crossAx val="-1436249579"/>
        <c:crosses val="autoZero"/>
        <c:auto val="1"/>
        <c:lblAlgn val="ctr"/>
        <c:lblOffset val="100"/>
        <c:noMultiLvlLbl val="0"/>
      </c:catAx>
      <c:valAx>
        <c:axId val="-1436249579"/>
        <c:scaling>
          <c:orientation val="minMax"/>
        </c:scaling>
        <c:delete val="1"/>
        <c:axPos val="l"/>
        <c:numFmt formatCode="General" sourceLinked="1"/>
        <c:majorTickMark val="none"/>
        <c:minorTickMark val="none"/>
        <c:tickLblPos val="nextTo"/>
        <c:crossAx val="-1707382884"/>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a:pPr>
            <a:r>
              <a:rPr lang="en-US" sz="1800" b="1" u="none" baseline="0">
                <a:solidFill>
                  <a:srgbClr val="002060"/>
                </a:solidFill>
              </a:rPr>
              <a:t>Sp. PM Emissions </a:t>
            </a:r>
          </a:p>
          <a:p>
            <a:pPr algn="l">
              <a:defRPr/>
            </a:pPr>
            <a:r>
              <a:rPr lang="en-US" sz="1000" b="0" u="none" baseline="0">
                <a:solidFill>
                  <a:schemeClr val="accent3"/>
                </a:solidFill>
              </a:rPr>
              <a:t>(Kg/MWh)</a:t>
            </a:r>
          </a:p>
        </c:rich>
      </c:tx>
      <c:layout>
        <c:manualLayout>
          <c:xMode val="edge"/>
          <c:yMode val="edge"/>
          <c:x val="8.1959883712054305E-3"/>
          <c:y val="1.4069214099002801E-2"/>
        </c:manualLayout>
      </c:layout>
      <c:overlay val="0"/>
      <c:spPr>
        <a:noFill/>
        <a:ln w="6350">
          <a:noFill/>
        </a:ln>
        <a:effectLst/>
      </c:spPr>
    </c:title>
    <c:autoTitleDeleted val="0"/>
    <c:plotArea>
      <c:layout/>
      <c:barChart>
        <c:barDir val="col"/>
        <c:grouping val="clustered"/>
        <c:varyColors val="0"/>
        <c:ser>
          <c:idx val="0"/>
          <c:order val="0"/>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4C5F-492E-91C8-A4DA38EB3002}"/>
              </c:ext>
            </c:extLst>
          </c:dPt>
          <c:dPt>
            <c:idx val="5"/>
            <c:invertIfNegative val="0"/>
            <c:bubble3D val="0"/>
            <c:spPr>
              <a:gradFill rotWithShape="1">
                <a:gsLst>
                  <a:gs pos="100000">
                    <a:srgbClr val="1F4E79"/>
                  </a:gs>
                  <a:gs pos="0">
                    <a:srgbClr val="70AD47"/>
                  </a:gs>
                </a:gsLst>
                <a:lin ang="5400000" scaled="1"/>
              </a:gradFill>
              <a:ln w="6350">
                <a:noFill/>
              </a:ln>
              <a:effectLst/>
            </c:spPr>
            <c:extLst>
              <c:ext xmlns:c16="http://schemas.microsoft.com/office/drawing/2014/chart" uri="{C3380CC4-5D6E-409C-BE32-E72D297353CC}">
                <c16:uniqueId val="{00000003-4C5F-492E-91C8-A4DA38EB3002}"/>
              </c:ext>
            </c:extLst>
          </c:dPt>
          <c:dPt>
            <c:idx val="6"/>
            <c:invertIfNegative val="0"/>
            <c:bubble3D val="0"/>
            <c:spPr>
              <a:solidFill>
                <a:srgbClr val="70AD47"/>
              </a:solidFill>
              <a:ln w="6350">
                <a:noFill/>
              </a:ln>
              <a:effectLst/>
            </c:spPr>
            <c:extLst>
              <c:ext xmlns:c16="http://schemas.microsoft.com/office/drawing/2014/chart" uri="{C3380CC4-5D6E-409C-BE32-E72D297353CC}">
                <c16:uniqueId val="{00000005-4C5F-492E-91C8-A4DA38EB3002}"/>
              </c:ext>
            </c:extLst>
          </c:dPt>
          <c:dLbls>
            <c:dLbl>
              <c:idx val="0"/>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rgbClr val="1F4E79"/>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4C5F-492E-91C8-A4DA38EB3002}"/>
                </c:ext>
              </c:extLst>
            </c:dLbl>
            <c:dLbl>
              <c:idx val="6"/>
              <c:tx>
                <c:rich>
                  <a:bodyPr rot="0" spcFirstLastPara="1" vertOverflow="ellipsis" vert="horz" wrap="square" lIns="38100" tIns="19050" rIns="38100" bIns="19050" anchor="ctr" anchorCtr="1">
                    <a:spAutoFit/>
                  </a:bodyPr>
                  <a:lstStyle/>
                  <a:p>
                    <a:pPr algn="ctr">
                      <a:defRPr lang="en-US" sz="900" b="1" i="0" u="none" kern="1200" baseline="0">
                        <a:solidFill>
                          <a:srgbClr val="00B050"/>
                        </a:solidFill>
                        <a:latin typeface="+mn-lt"/>
                        <a:ea typeface="+mn-ea"/>
                        <a:cs typeface="+mn-cs"/>
                      </a:defRPr>
                    </a:pPr>
                    <a:fld id="{D9FA63BF-E0F7-405E-B5F9-FDC35F0E3039}" type="VALUE">
                      <a:rPr lang="en-US"/>
                      <a:pPr algn="ctr">
                        <a:defRPr lang="en-US" sz="900" b="1" i="0" u="none" kern="1200" baseline="0">
                          <a:solidFill>
                            <a:srgbClr val="00B050"/>
                          </a:solidFill>
                          <a:latin typeface="+mn-lt"/>
                          <a:ea typeface="+mn-ea"/>
                          <a:cs typeface="+mn-cs"/>
                        </a:defRPr>
                      </a:pPr>
                      <a:t>[VALUE]</a:t>
                    </a:fld>
                    <a:endParaRPr lang="en-US"/>
                  </a:p>
                </c:rich>
              </c:tx>
              <c:spPr>
                <a:noFill/>
                <a:ln w="6350">
                  <a:noFill/>
                </a:ln>
                <a:effectLst/>
              </c:spPr>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C5F-492E-91C8-A4DA38EB3002}"/>
                </c:ext>
              </c:extLst>
            </c:dLbl>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'[2]Env n Soc Dashboard'!$K$36:$K$42</c:f>
              <c:strCache>
                <c:ptCount val="7"/>
                <c:pt idx="0">
                  <c:v>FY 20</c:v>
                </c:pt>
                <c:pt idx="1">
                  <c:v>FY 21</c:v>
                </c:pt>
                <c:pt idx="2">
                  <c:v>FY 22</c:v>
                </c:pt>
                <c:pt idx="3">
                  <c:v>FY 23</c:v>
                </c:pt>
                <c:pt idx="4">
                  <c:v>FY 24</c:v>
                </c:pt>
                <c:pt idx="5">
                  <c:v>FY 25</c:v>
                </c:pt>
                <c:pt idx="6">
                  <c:v>FY 30</c:v>
                </c:pt>
              </c:strCache>
            </c:strRef>
          </c:cat>
          <c:val>
            <c:numRef>
              <c:f>'[2]Env n Soc Dashboard'!$L$36:$L$42</c:f>
              <c:numCache>
                <c:formatCode>General</c:formatCode>
                <c:ptCount val="7"/>
                <c:pt idx="0">
                  <c:v>0.16</c:v>
                </c:pt>
                <c:pt idx="1">
                  <c:v>0.14000000000000001</c:v>
                </c:pt>
                <c:pt idx="2">
                  <c:v>0.14000000000000001</c:v>
                </c:pt>
                <c:pt idx="3">
                  <c:v>0.12</c:v>
                </c:pt>
                <c:pt idx="4">
                  <c:v>0.11</c:v>
                </c:pt>
                <c:pt idx="5">
                  <c:v>9.4E-2</c:v>
                </c:pt>
                <c:pt idx="6">
                  <c:v>6.4000000000000001E-2</c:v>
                </c:pt>
              </c:numCache>
            </c:numRef>
          </c:val>
          <c:extLst>
            <c:ext xmlns:c16="http://schemas.microsoft.com/office/drawing/2014/chart" uri="{C3380CC4-5D6E-409C-BE32-E72D297353CC}">
              <c16:uniqueId val="{00000006-E5AE-4BC1-910B-00C5C3FD6E48}"/>
            </c:ext>
          </c:extLst>
        </c:ser>
        <c:dLbls>
          <c:showLegendKey val="0"/>
          <c:showVal val="1"/>
          <c:showCatName val="0"/>
          <c:showSerName val="0"/>
          <c:showPercent val="0"/>
          <c:showBubbleSize val="0"/>
        </c:dLbls>
        <c:gapWidth val="219"/>
        <c:overlap val="-27"/>
        <c:axId val="-405687704"/>
        <c:axId val="8308310"/>
      </c:barChart>
      <c:catAx>
        <c:axId val="-405687704"/>
        <c:scaling>
          <c:orientation val="minMax"/>
        </c:scaling>
        <c:delete val="0"/>
        <c:axPos val="b"/>
        <c:numFmt formatCode="General" sourceLinked="1"/>
        <c:majorTickMark val="out"/>
        <c:minorTickMark val="none"/>
        <c:tickLblPos val="nextTo"/>
        <c:spPr>
          <a:noFill/>
          <a:ln w="6350" cap="flat" cmpd="sng">
            <a:solidFill>
              <a:schemeClr val="tx1"/>
            </a:solidFill>
            <a:prstDash val="solid"/>
            <a:miter lim="800000"/>
          </a:ln>
          <a:effectLst/>
        </c:spPr>
        <c:txPr>
          <a:bodyPr rot="-60000000" spcFirstLastPara="1" vertOverflow="ellipsis" vert="horz" wrap="square" anchor="ctr" anchorCtr="1"/>
          <a:lstStyle/>
          <a:p>
            <a:pPr>
              <a:defRPr lang="en-US" sz="900" b="0" i="0" u="none" kern="1200" baseline="0">
                <a:solidFill>
                  <a:schemeClr val="tx1"/>
                </a:solidFill>
                <a:latin typeface="+mn-lt"/>
                <a:ea typeface="+mn-ea"/>
                <a:cs typeface="+mn-cs"/>
              </a:defRPr>
            </a:pPr>
            <a:endParaRPr lang="en-US"/>
          </a:p>
        </c:txPr>
        <c:crossAx val="8308310"/>
        <c:crosses val="autoZero"/>
        <c:auto val="1"/>
        <c:lblAlgn val="ctr"/>
        <c:lblOffset val="100"/>
        <c:noMultiLvlLbl val="0"/>
      </c:catAx>
      <c:valAx>
        <c:axId val="8308310"/>
        <c:scaling>
          <c:orientation val="minMax"/>
        </c:scaling>
        <c:delete val="1"/>
        <c:axPos val="l"/>
        <c:numFmt formatCode="General" sourceLinked="1"/>
        <c:majorTickMark val="none"/>
        <c:minorTickMark val="none"/>
        <c:tickLblPos val="nextTo"/>
        <c:crossAx val="-405687704"/>
        <c:crosses val="autoZero"/>
        <c:crossBetween val="between"/>
      </c:valAx>
      <c:spPr>
        <a:noFill/>
        <a:ln w="635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a:pPr>
            <a:r>
              <a:rPr lang="en-US" sz="1800" b="1" i="0" u="none" baseline="0">
                <a:solidFill>
                  <a:srgbClr val="002060"/>
                </a:solidFill>
                <a:latin typeface="+mn-lt"/>
                <a:ea typeface="+mn-ea"/>
                <a:cs typeface="+mn-cs"/>
              </a:rPr>
              <a:t>Air Emissions</a:t>
            </a:r>
          </a:p>
          <a:p>
            <a:pPr algn="l">
              <a:defRPr/>
            </a:pPr>
            <a:r>
              <a:rPr lang="en-US" sz="1000" b="0" i="0" u="none" baseline="0">
                <a:solidFill>
                  <a:schemeClr val="accent3"/>
                </a:solidFill>
                <a:latin typeface="+mn-lt"/>
                <a:ea typeface="+mn-ea"/>
                <a:cs typeface="+mn-cs"/>
              </a:rPr>
              <a:t>(Kg/MWh)</a:t>
            </a:r>
          </a:p>
        </c:rich>
      </c:tx>
      <c:layout>
        <c:manualLayout>
          <c:xMode val="edge"/>
          <c:yMode val="edge"/>
          <c:x val="2.36666666666667E-2"/>
          <c:y val="2.7777777777777801E-2"/>
        </c:manualLayout>
      </c:layout>
      <c:overlay val="0"/>
      <c:spPr>
        <a:noFill/>
        <a:ln w="6350">
          <a:noFill/>
        </a:ln>
        <a:effectLst/>
      </c:spPr>
    </c:title>
    <c:autoTitleDeleted val="0"/>
    <c:plotArea>
      <c:layout>
        <c:manualLayout>
          <c:layoutTarget val="inner"/>
          <c:xMode val="edge"/>
          <c:yMode val="edge"/>
          <c:x val="3.0346646901883201E-2"/>
          <c:y val="0.34214821193949901"/>
          <c:w val="0.93930670619623402"/>
          <c:h val="0.54232248912562497"/>
        </c:manualLayout>
      </c:layout>
      <c:barChart>
        <c:barDir val="col"/>
        <c:grouping val="clustered"/>
        <c:varyColors val="0"/>
        <c:ser>
          <c:idx val="0"/>
          <c:order val="0"/>
          <c:tx>
            <c:strRef>
              <c:f>'[2]Env n Soc Dashboard'!$L$49</c:f>
              <c:strCache>
                <c:ptCount val="1"/>
                <c:pt idx="0">
                  <c:v>Sp. SOx Emissions</c:v>
                </c:pt>
              </c:strCache>
            </c:strRef>
          </c:tx>
          <c:spPr>
            <a:solidFill>
              <a:schemeClr val="accent1"/>
            </a:solidFill>
            <a:ln w="6350">
              <a:noFill/>
            </a:ln>
            <a:effectLst/>
          </c:spPr>
          <c:invertIfNegative val="0"/>
          <c:dPt>
            <c:idx val="0"/>
            <c:invertIfNegative val="0"/>
            <c:bubble3D val="0"/>
            <c:spPr>
              <a:solidFill>
                <a:srgbClr val="1F4E79"/>
              </a:solidFill>
              <a:ln w="6350">
                <a:noFill/>
              </a:ln>
              <a:effectLst/>
            </c:spPr>
            <c:extLst>
              <c:ext xmlns:c16="http://schemas.microsoft.com/office/drawing/2014/chart" uri="{C3380CC4-5D6E-409C-BE32-E72D297353CC}">
                <c16:uniqueId val="{00000001-E154-4EDD-B95C-D22E3B842CFB}"/>
              </c:ext>
            </c:extLst>
          </c:dPt>
          <c:dPt>
            <c:idx val="5"/>
            <c:invertIfNegative val="0"/>
            <c:bubble3D val="0"/>
            <c:spPr>
              <a:gradFill rotWithShape="1">
                <a:gsLst>
                  <a:gs pos="100000">
                    <a:srgbClr val="1F4E79"/>
                  </a:gs>
                  <a:gs pos="0">
                    <a:srgbClr val="70AD47"/>
                  </a:gs>
                </a:gsLst>
                <a:lin ang="5400000" scaled="1"/>
              </a:gradFill>
              <a:ln w="6350">
                <a:noFill/>
              </a:ln>
              <a:effectLst/>
            </c:spPr>
            <c:extLst>
              <c:ext xmlns:c16="http://schemas.microsoft.com/office/drawing/2014/chart" uri="{C3380CC4-5D6E-409C-BE32-E72D297353CC}">
                <c16:uniqueId val="{00000003-E154-4EDD-B95C-D22E3B842CFB}"/>
              </c:ext>
            </c:extLst>
          </c:dPt>
          <c:dPt>
            <c:idx val="6"/>
            <c:invertIfNegative val="0"/>
            <c:bubble3D val="0"/>
            <c:spPr>
              <a:solidFill>
                <a:srgbClr val="70AD47"/>
              </a:solidFill>
              <a:ln w="6350">
                <a:noFill/>
              </a:ln>
              <a:effectLst/>
            </c:spPr>
            <c:extLst>
              <c:ext xmlns:c16="http://schemas.microsoft.com/office/drawing/2014/chart" uri="{C3380CC4-5D6E-409C-BE32-E72D297353CC}">
                <c16:uniqueId val="{00000005-E154-4EDD-B95C-D22E3B842CFB}"/>
              </c:ext>
            </c:extLst>
          </c:dPt>
          <c:dLbls>
            <c:dLbl>
              <c:idx val="0"/>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rgbClr val="1F4E79"/>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E154-4EDD-B95C-D22E3B842CFB}"/>
                </c:ext>
              </c:extLst>
            </c:dLbl>
            <c:dLbl>
              <c:idx val="6"/>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rgbClr val="70AD47"/>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E154-4EDD-B95C-D22E3B842CFB}"/>
                </c:ext>
              </c:extLst>
            </c:dLbl>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'[2]Env n Soc Dashboard'!$K$50:$K$56</c:f>
              <c:strCache>
                <c:ptCount val="7"/>
                <c:pt idx="0">
                  <c:v>FY 20</c:v>
                </c:pt>
                <c:pt idx="1">
                  <c:v>FY 21</c:v>
                </c:pt>
                <c:pt idx="2">
                  <c:v>FY 22</c:v>
                </c:pt>
                <c:pt idx="3">
                  <c:v>FY 23</c:v>
                </c:pt>
                <c:pt idx="4">
                  <c:v>FY 24</c:v>
                </c:pt>
                <c:pt idx="5">
                  <c:v>FY 25</c:v>
                </c:pt>
                <c:pt idx="6">
                  <c:v>FY 30</c:v>
                </c:pt>
              </c:strCache>
            </c:strRef>
          </c:cat>
          <c:val>
            <c:numRef>
              <c:f>'[2]Env n Soc Dashboard'!$L$50:$L$56</c:f>
              <c:numCache>
                <c:formatCode>General</c:formatCode>
                <c:ptCount val="7"/>
                <c:pt idx="0">
                  <c:v>1.78</c:v>
                </c:pt>
                <c:pt idx="1">
                  <c:v>1.65</c:v>
                </c:pt>
                <c:pt idx="2">
                  <c:v>1.52</c:v>
                </c:pt>
                <c:pt idx="3">
                  <c:v>1.25</c:v>
                </c:pt>
                <c:pt idx="4">
                  <c:v>1.18</c:v>
                </c:pt>
                <c:pt idx="5">
                  <c:v>1.0900000000000001</c:v>
                </c:pt>
                <c:pt idx="6">
                  <c:v>0.75</c:v>
                </c:pt>
              </c:numCache>
            </c:numRef>
          </c:val>
          <c:extLst>
            <c:ext xmlns:c16="http://schemas.microsoft.com/office/drawing/2014/chart" uri="{C3380CC4-5D6E-409C-BE32-E72D297353CC}">
              <c16:uniqueId val="{00000006-A1B9-44CC-AF4D-2306283DEEB1}"/>
            </c:ext>
          </c:extLst>
        </c:ser>
        <c:ser>
          <c:idx val="1"/>
          <c:order val="1"/>
          <c:tx>
            <c:strRef>
              <c:f>'[2]Env n Soc Dashboard'!$M$49</c:f>
              <c:strCache>
                <c:ptCount val="1"/>
                <c:pt idx="0">
                  <c:v>Sp. NOx Emissions</c:v>
                </c:pt>
              </c:strCache>
            </c:strRef>
          </c:tx>
          <c:spPr>
            <a:solidFill>
              <a:schemeClr val="accent1">
                <a:lumMod val="40000"/>
                <a:lumOff val="60000"/>
              </a:schemeClr>
            </a:solidFill>
            <a:ln w="6350">
              <a:noFill/>
            </a:ln>
            <a:effectLst/>
          </c:spPr>
          <c:invertIfNegative val="0"/>
          <c:dPt>
            <c:idx val="0"/>
            <c:invertIfNegative val="0"/>
            <c:bubble3D val="0"/>
            <c:spPr>
              <a:solidFill>
                <a:srgbClr val="0070C0"/>
              </a:solidFill>
              <a:ln w="6350">
                <a:noFill/>
              </a:ln>
              <a:effectLst/>
            </c:spPr>
            <c:extLst>
              <c:ext xmlns:c16="http://schemas.microsoft.com/office/drawing/2014/chart" uri="{C3380CC4-5D6E-409C-BE32-E72D297353CC}">
                <c16:uniqueId val="{00000007-E154-4EDD-B95C-D22E3B842CFB}"/>
              </c:ext>
            </c:extLst>
          </c:dPt>
          <c:dPt>
            <c:idx val="5"/>
            <c:invertIfNegative val="0"/>
            <c:bubble3D val="0"/>
            <c:spPr>
              <a:gradFill rotWithShape="1">
                <a:gsLst>
                  <a:gs pos="100000">
                    <a:srgbClr val="0070C0"/>
                  </a:gs>
                  <a:gs pos="0">
                    <a:srgbClr val="00B050"/>
                  </a:gs>
                </a:gsLst>
                <a:lin ang="5400000" scaled="1"/>
              </a:gradFill>
              <a:ln w="6350">
                <a:noFill/>
              </a:ln>
              <a:effectLst/>
            </c:spPr>
            <c:extLst>
              <c:ext xmlns:c16="http://schemas.microsoft.com/office/drawing/2014/chart" uri="{C3380CC4-5D6E-409C-BE32-E72D297353CC}">
                <c16:uniqueId val="{00000009-E154-4EDD-B95C-D22E3B842CFB}"/>
              </c:ext>
            </c:extLst>
          </c:dPt>
          <c:dPt>
            <c:idx val="6"/>
            <c:invertIfNegative val="0"/>
            <c:bubble3D val="0"/>
            <c:spPr>
              <a:solidFill>
                <a:srgbClr val="00B050"/>
              </a:solidFill>
              <a:ln w="6350">
                <a:noFill/>
              </a:ln>
              <a:effectLst/>
            </c:spPr>
            <c:extLst>
              <c:ext xmlns:c16="http://schemas.microsoft.com/office/drawing/2014/chart" uri="{C3380CC4-5D6E-409C-BE32-E72D297353CC}">
                <c16:uniqueId val="{0000000B-E154-4EDD-B95C-D22E3B842CFB}"/>
              </c:ext>
            </c:extLst>
          </c:dPt>
          <c:dLbls>
            <c:dLbl>
              <c:idx val="0"/>
              <c:layout>
                <c:manualLayout>
                  <c:x val="-1.26442901411993E-17"/>
                  <c:y val="0"/>
                </c:manualLayout>
              </c:layout>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rgbClr val="0070C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54-4EDD-B95C-D22E3B842CFB}"/>
                </c:ext>
              </c:extLst>
            </c:dLbl>
            <c:dLbl>
              <c:idx val="6"/>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rgbClr val="00B050"/>
                      </a:solidFill>
                      <a:latin typeface="+mn-lt"/>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E154-4EDD-B95C-D22E3B842CFB}"/>
                </c:ext>
              </c:extLst>
            </c:dLbl>
            <c:spPr>
              <a:noFill/>
              <a:ln w="6350">
                <a:noFill/>
              </a:ln>
              <a:effectLst/>
            </c:spPr>
            <c:txPr>
              <a:bodyPr rot="0" spcFirstLastPara="1" vertOverflow="ellipsis" vert="horz" wrap="square" lIns="38100" tIns="19050" rIns="38100" bIns="19050" anchor="ctr" anchorCtr="1">
                <a:spAutoFit/>
              </a:bodyPr>
              <a:lstStyle/>
              <a:p>
                <a:pPr algn="ctr">
                  <a:defRPr lang="en-US" sz="900" b="1" i="0" u="non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'[2]Env n Soc Dashboard'!$K$50:$K$56</c:f>
              <c:strCache>
                <c:ptCount val="7"/>
                <c:pt idx="0">
                  <c:v>FY 20</c:v>
                </c:pt>
                <c:pt idx="1">
                  <c:v>FY 21</c:v>
                </c:pt>
                <c:pt idx="2">
                  <c:v>FY 22</c:v>
                </c:pt>
                <c:pt idx="3">
                  <c:v>FY 23</c:v>
                </c:pt>
                <c:pt idx="4">
                  <c:v>FY 24</c:v>
                </c:pt>
                <c:pt idx="5">
                  <c:v>FY 25</c:v>
                </c:pt>
                <c:pt idx="6">
                  <c:v>FY 30</c:v>
                </c:pt>
              </c:strCache>
            </c:strRef>
          </c:cat>
          <c:val>
            <c:numRef>
              <c:f>'[2]Env n Soc Dashboard'!$M$50:$M$56</c:f>
              <c:numCache>
                <c:formatCode>General</c:formatCode>
                <c:ptCount val="7"/>
                <c:pt idx="0">
                  <c:v>1.01</c:v>
                </c:pt>
                <c:pt idx="1">
                  <c:v>0.95</c:v>
                </c:pt>
                <c:pt idx="2">
                  <c:v>0.81</c:v>
                </c:pt>
                <c:pt idx="3">
                  <c:v>0.7</c:v>
                </c:pt>
                <c:pt idx="4">
                  <c:v>0.64</c:v>
                </c:pt>
                <c:pt idx="5">
                  <c:v>0.67</c:v>
                </c:pt>
                <c:pt idx="6">
                  <c:v>0.46</c:v>
                </c:pt>
              </c:numCache>
            </c:numRef>
          </c:val>
          <c:extLst>
            <c:ext xmlns:c16="http://schemas.microsoft.com/office/drawing/2014/chart" uri="{C3380CC4-5D6E-409C-BE32-E72D297353CC}">
              <c16:uniqueId val="{0000000D-A1B9-44CC-AF4D-2306283DEEB1}"/>
            </c:ext>
          </c:extLst>
        </c:ser>
        <c:dLbls>
          <c:showLegendKey val="0"/>
          <c:showVal val="1"/>
          <c:showCatName val="0"/>
          <c:showSerName val="0"/>
          <c:showPercent val="0"/>
          <c:showBubbleSize val="0"/>
        </c:dLbls>
        <c:gapWidth val="219"/>
        <c:overlap val="-65"/>
        <c:axId val="-658099513"/>
        <c:axId val="-1013054692"/>
      </c:barChart>
      <c:catAx>
        <c:axId val="-658099513"/>
        <c:scaling>
          <c:orientation val="minMax"/>
        </c:scaling>
        <c:delete val="0"/>
        <c:axPos val="b"/>
        <c:numFmt formatCode="General" sourceLinked="1"/>
        <c:majorTickMark val="out"/>
        <c:minorTickMark val="none"/>
        <c:tickLblPos val="nextTo"/>
        <c:spPr>
          <a:noFill/>
          <a:ln w="6350" cap="flat" cmpd="sng">
            <a:solidFill>
              <a:schemeClr val="tx1"/>
            </a:solidFill>
            <a:prstDash val="solid"/>
            <a:miter lim="800000"/>
          </a:ln>
          <a:effectLst/>
        </c:spPr>
        <c:txPr>
          <a:bodyPr rot="-60000000" spcFirstLastPara="1" vertOverflow="ellipsis" vert="horz" wrap="square" anchor="ctr" anchorCtr="1"/>
          <a:lstStyle/>
          <a:p>
            <a:pPr>
              <a:defRPr lang="en-US" sz="900" b="0" i="0" u="none" kern="1200" baseline="0">
                <a:solidFill>
                  <a:schemeClr val="tx1"/>
                </a:solidFill>
                <a:latin typeface="+mn-lt"/>
                <a:ea typeface="+mn-ea"/>
                <a:cs typeface="+mn-cs"/>
              </a:defRPr>
            </a:pPr>
            <a:endParaRPr lang="en-US"/>
          </a:p>
        </c:txPr>
        <c:crossAx val="-1013054692"/>
        <c:crosses val="autoZero"/>
        <c:auto val="1"/>
        <c:lblAlgn val="ctr"/>
        <c:lblOffset val="100"/>
        <c:noMultiLvlLbl val="0"/>
      </c:catAx>
      <c:valAx>
        <c:axId val="-1013054692"/>
        <c:scaling>
          <c:orientation val="minMax"/>
        </c:scaling>
        <c:delete val="1"/>
        <c:axPos val="l"/>
        <c:numFmt formatCode="General" sourceLinked="1"/>
        <c:majorTickMark val="none"/>
        <c:minorTickMark val="none"/>
        <c:tickLblPos val="nextTo"/>
        <c:crossAx val="-658099513"/>
        <c:crosses val="autoZero"/>
        <c:crossBetween val="between"/>
      </c:valAx>
      <c:spPr>
        <a:noFill/>
        <a:ln w="25400">
          <a:noFill/>
        </a:ln>
        <a:effectLst/>
      </c:spPr>
    </c:plotArea>
    <c:legend>
      <c:legendPos val="b"/>
      <c:layout>
        <c:manualLayout>
          <c:xMode val="edge"/>
          <c:yMode val="edge"/>
          <c:x val="1.7738777279941199E-2"/>
          <c:y val="0.18956044890356899"/>
          <c:w val="0.45966437520880998"/>
          <c:h val="8.0984477162773502E-2"/>
        </c:manualLayout>
      </c:layout>
      <c:overlay val="0"/>
      <c:spPr>
        <a:noFill/>
        <a:ln w="6350">
          <a:noFill/>
        </a:ln>
        <a:effectLst/>
      </c:spPr>
      <c:txPr>
        <a:bodyPr rot="0" spcFirstLastPara="1" vertOverflow="ellipsis" vert="horz" wrap="square" anchor="ctr" anchorCtr="1"/>
        <a:lstStyle/>
        <a:p>
          <a:pPr>
            <a:defRPr lang="en-US" sz="900" b="0" i="0" u="non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13" Type="http://schemas.openxmlformats.org/officeDocument/2006/relationships/image" Target="../media/image7.png"/><Relationship Id="rId3" Type="http://schemas.openxmlformats.org/officeDocument/2006/relationships/hyperlink" Target="#'SDG Mapping'!A1"/><Relationship Id="rId7" Type="http://schemas.openxmlformats.org/officeDocument/2006/relationships/hyperlink" Target="#Social!A1"/><Relationship Id="rId12"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TCFD!A1"/><Relationship Id="rId6" Type="http://schemas.openxmlformats.org/officeDocument/2006/relationships/image" Target="../media/image3.jpeg"/><Relationship Id="rId11" Type="http://schemas.openxmlformats.org/officeDocument/2006/relationships/hyperlink" Target="#'GRI Mapping'!A1"/><Relationship Id="rId5" Type="http://schemas.openxmlformats.org/officeDocument/2006/relationships/hyperlink" Target="#Environment!A1"/><Relationship Id="rId10" Type="http://schemas.openxmlformats.org/officeDocument/2006/relationships/image" Target="../media/image5.jpeg"/><Relationship Id="rId4" Type="http://schemas.openxmlformats.org/officeDocument/2006/relationships/image" Target="../media/image2.png"/><Relationship Id="rId9" Type="http://schemas.openxmlformats.org/officeDocument/2006/relationships/hyperlink" Target="#Governance!A1"/><Relationship Id="rId14" Type="http://schemas.openxmlformats.org/officeDocument/2006/relationships/image" Target="../media/image8.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jpeg"/><Relationship Id="rId12" Type="http://schemas.openxmlformats.org/officeDocument/2006/relationships/image" Target="../media/image20.jpe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jpe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jpeg"/><Relationship Id="rId5" Type="http://schemas.openxmlformats.org/officeDocument/2006/relationships/image" Target="../media/image13.jpeg"/><Relationship Id="rId15" Type="http://schemas.openxmlformats.org/officeDocument/2006/relationships/image" Target="../media/image23.jpeg"/><Relationship Id="rId10" Type="http://schemas.openxmlformats.org/officeDocument/2006/relationships/image" Target="../media/image18.jpeg"/><Relationship Id="rId4" Type="http://schemas.openxmlformats.org/officeDocument/2006/relationships/image" Target="../media/image12.png"/><Relationship Id="rId9" Type="http://schemas.openxmlformats.org/officeDocument/2006/relationships/image" Target="../media/image17.jpeg"/><Relationship Id="rId1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6.xml.rels><?xml version="1.0" encoding="UTF-8" standalone="yes"?>
<Relationships xmlns="http://schemas.openxmlformats.org/package/2006/relationships"><Relationship Id="rId3" Type="http://schemas.openxmlformats.org/officeDocument/2006/relationships/image" Target="../media/image30.png"/><Relationship Id="rId7" Type="http://schemas.openxmlformats.org/officeDocument/2006/relationships/image" Target="../media/image34.png"/><Relationship Id="rId2" Type="http://schemas.openxmlformats.org/officeDocument/2006/relationships/image" Target="../media/image29.jpeg"/><Relationship Id="rId1" Type="http://schemas.openxmlformats.org/officeDocument/2006/relationships/image" Target="../media/image28.jpeg"/><Relationship Id="rId6" Type="http://schemas.openxmlformats.org/officeDocument/2006/relationships/image" Target="../media/image33.png"/><Relationship Id="rId5" Type="http://schemas.openxmlformats.org/officeDocument/2006/relationships/image" Target="../media/image32.png"/><Relationship Id="rId4" Type="http://schemas.openxmlformats.org/officeDocument/2006/relationships/image" Target="../media/image3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_rels/drawing8.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 Id="rId5" Type="http://schemas.openxmlformats.org/officeDocument/2006/relationships/image" Target="../media/image41.png"/><Relationship Id="rId4" Type="http://schemas.openxmlformats.org/officeDocument/2006/relationships/image" Target="../media/image40.jpeg"/></Relationships>
</file>

<file path=xl/drawings/_rels/drawing9.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drawing1.xml><?xml version="1.0" encoding="utf-8"?>
<xdr:wsDr xmlns:xdr="http://schemas.openxmlformats.org/drawingml/2006/spreadsheetDrawing" xmlns:a="http://schemas.openxmlformats.org/drawingml/2006/main">
  <xdr:twoCellAnchor editAs="oneCell">
    <xdr:from>
      <xdr:col>1</xdr:col>
      <xdr:colOff>3396104</xdr:colOff>
      <xdr:row>18</xdr:row>
      <xdr:rowOff>132750</xdr:rowOff>
    </xdr:from>
    <xdr:to>
      <xdr:col>1</xdr:col>
      <xdr:colOff>5132005</xdr:colOff>
      <xdr:row>21</xdr:row>
      <xdr:rowOff>123825</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1677650" y="3781425"/>
          <a:ext cx="1733550" cy="533400"/>
        </a:xfrm>
        <a:prstGeom prst="rect">
          <a:avLst/>
        </a:prstGeom>
      </xdr:spPr>
    </xdr:pic>
    <xdr:clientData/>
  </xdr:twoCellAnchor>
  <xdr:twoCellAnchor editAs="oneCell">
    <xdr:from>
      <xdr:col>1</xdr:col>
      <xdr:colOff>3531443</xdr:colOff>
      <xdr:row>11</xdr:row>
      <xdr:rowOff>180975</xdr:rowOff>
    </xdr:from>
    <xdr:to>
      <xdr:col>1</xdr:col>
      <xdr:colOff>4917804</xdr:colOff>
      <xdr:row>18</xdr:row>
      <xdr:rowOff>0</xdr:rowOff>
    </xdr:to>
    <xdr:pic>
      <xdr:nvPicPr>
        <xdr:cNvPr id="4" name="Picture 3">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11811000" y="2562225"/>
          <a:ext cx="1390650" cy="1085850"/>
        </a:xfrm>
        <a:prstGeom prst="rect">
          <a:avLst/>
        </a:prstGeom>
      </xdr:spPr>
    </xdr:pic>
    <xdr:clientData/>
  </xdr:twoCellAnchor>
  <xdr:twoCellAnchor editAs="oneCell">
    <xdr:from>
      <xdr:col>1</xdr:col>
      <xdr:colOff>3364371</xdr:colOff>
      <xdr:row>0</xdr:row>
      <xdr:rowOff>133350</xdr:rowOff>
    </xdr:from>
    <xdr:to>
      <xdr:col>1</xdr:col>
      <xdr:colOff>3785754</xdr:colOff>
      <xdr:row>5</xdr:row>
      <xdr:rowOff>63878</xdr:rowOff>
    </xdr:to>
    <xdr:pic>
      <xdr:nvPicPr>
        <xdr:cNvPr id="5" name="Picture 4">
          <a:hlinkClick xmlns:r="http://schemas.openxmlformats.org/officeDocument/2006/relationships" r:id="rId5"/>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11639550" y="133350"/>
          <a:ext cx="419100" cy="1104900"/>
        </a:xfrm>
        <a:prstGeom prst="rect">
          <a:avLst/>
        </a:prstGeom>
      </xdr:spPr>
    </xdr:pic>
    <xdr:clientData/>
  </xdr:twoCellAnchor>
  <xdr:twoCellAnchor editAs="oneCell">
    <xdr:from>
      <xdr:col>1</xdr:col>
      <xdr:colOff>3865161</xdr:colOff>
      <xdr:row>0</xdr:row>
      <xdr:rowOff>133834</xdr:rowOff>
    </xdr:from>
    <xdr:to>
      <xdr:col>1</xdr:col>
      <xdr:colOff>4286544</xdr:colOff>
      <xdr:row>5</xdr:row>
      <xdr:rowOff>63500</xdr:rowOff>
    </xdr:to>
    <xdr:pic>
      <xdr:nvPicPr>
        <xdr:cNvPr id="6" name="Picture 5">
          <a:hlinkClick xmlns:r="http://schemas.openxmlformats.org/officeDocument/2006/relationships" r:id="rId7"/>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a:srcRect t="1530" r="2209" b="559"/>
        <a:stretch>
          <a:fillRect/>
        </a:stretch>
      </xdr:blipFill>
      <xdr:spPr>
        <a:xfrm>
          <a:off x="12144375" y="133350"/>
          <a:ext cx="419100" cy="1104900"/>
        </a:xfrm>
        <a:prstGeom prst="rect">
          <a:avLst/>
        </a:prstGeom>
      </xdr:spPr>
    </xdr:pic>
    <xdr:clientData/>
  </xdr:twoCellAnchor>
  <xdr:twoCellAnchor editAs="oneCell">
    <xdr:from>
      <xdr:col>1</xdr:col>
      <xdr:colOff>4365952</xdr:colOff>
      <xdr:row>0</xdr:row>
      <xdr:rowOff>133834</xdr:rowOff>
    </xdr:from>
    <xdr:to>
      <xdr:col>1</xdr:col>
      <xdr:colOff>4787335</xdr:colOff>
      <xdr:row>5</xdr:row>
      <xdr:rowOff>63500</xdr:rowOff>
    </xdr:to>
    <xdr:pic>
      <xdr:nvPicPr>
        <xdr:cNvPr id="7" name="Picture 6">
          <a:hlinkClick xmlns:r="http://schemas.openxmlformats.org/officeDocument/2006/relationships" r:id="rId9"/>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0"/>
        <a:stretch>
          <a:fillRect/>
        </a:stretch>
      </xdr:blipFill>
      <xdr:spPr>
        <a:xfrm>
          <a:off x="12639675" y="133350"/>
          <a:ext cx="419100" cy="1104900"/>
        </a:xfrm>
        <a:prstGeom prst="rect">
          <a:avLst/>
        </a:prstGeom>
      </xdr:spPr>
    </xdr:pic>
    <xdr:clientData/>
  </xdr:twoCellAnchor>
  <xdr:twoCellAnchor editAs="oneCell">
    <xdr:from>
      <xdr:col>1</xdr:col>
      <xdr:colOff>3707751</xdr:colOff>
      <xdr:row>6</xdr:row>
      <xdr:rowOff>66675</xdr:rowOff>
    </xdr:from>
    <xdr:to>
      <xdr:col>1</xdr:col>
      <xdr:colOff>4668580</xdr:colOff>
      <xdr:row>11</xdr:row>
      <xdr:rowOff>43254</xdr:rowOff>
    </xdr:to>
    <xdr:pic>
      <xdr:nvPicPr>
        <xdr:cNvPr id="8" name="Picture 7">
          <a:hlinkClick xmlns:r="http://schemas.openxmlformats.org/officeDocument/2006/relationships" r:id="rId1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2"/>
        <a:stretch>
          <a:fillRect/>
        </a:stretch>
      </xdr:blipFill>
      <xdr:spPr>
        <a:xfrm>
          <a:off x="11982450" y="1543050"/>
          <a:ext cx="962025" cy="885825"/>
        </a:xfrm>
        <a:prstGeom prst="rect">
          <a:avLst/>
        </a:prstGeom>
      </xdr:spPr>
    </xdr:pic>
    <xdr:clientData/>
  </xdr:twoCellAnchor>
  <xdr:twoCellAnchor editAs="oneCell">
    <xdr:from>
      <xdr:col>1</xdr:col>
      <xdr:colOff>53340</xdr:colOff>
      <xdr:row>0</xdr:row>
      <xdr:rowOff>22860</xdr:rowOff>
    </xdr:from>
    <xdr:to>
      <xdr:col>1</xdr:col>
      <xdr:colOff>3162300</xdr:colOff>
      <xdr:row>5</xdr:row>
      <xdr:rowOff>7620</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3"/>
        <a:stretch>
          <a:fillRect/>
        </a:stretch>
      </xdr:blipFill>
      <xdr:spPr>
        <a:xfrm>
          <a:off x="8334375" y="19050"/>
          <a:ext cx="3105150" cy="1152525"/>
        </a:xfrm>
        <a:prstGeom prst="rect">
          <a:avLst/>
        </a:prstGeom>
      </xdr:spPr>
    </xdr:pic>
    <xdr:clientData/>
  </xdr:twoCellAnchor>
  <xdr:twoCellAnchor editAs="oneCell">
    <xdr:from>
      <xdr:col>0</xdr:col>
      <xdr:colOff>1355103</xdr:colOff>
      <xdr:row>0</xdr:row>
      <xdr:rowOff>1</xdr:rowOff>
    </xdr:from>
    <xdr:to>
      <xdr:col>0</xdr:col>
      <xdr:colOff>8125455</xdr:colOff>
      <xdr:row>25</xdr:row>
      <xdr:rowOff>32377</xdr:rowOff>
    </xdr:to>
    <xdr:pic>
      <xdr:nvPicPr>
        <xdr:cNvPr id="15" name="Picture 14">
          <a:extLst>
            <a:ext uri="{FF2B5EF4-FFF2-40B4-BE49-F238E27FC236}">
              <a16:creationId xmlns:a16="http://schemas.microsoft.com/office/drawing/2014/main" id="{765C8F0E-BC8F-99DF-5205-6453BC2F0DD9}"/>
            </a:ext>
          </a:extLst>
        </xdr:cNvPr>
        <xdr:cNvPicPr>
          <a:picLocks noChangeAspect="1"/>
        </xdr:cNvPicPr>
      </xdr:nvPicPr>
      <xdr:blipFill>
        <a:blip xmlns:r="http://schemas.openxmlformats.org/officeDocument/2006/relationships" r:embed="rId14"/>
        <a:stretch>
          <a:fillRect/>
        </a:stretch>
      </xdr:blipFill>
      <xdr:spPr>
        <a:xfrm>
          <a:off x="1352550" y="0"/>
          <a:ext cx="6772275" cy="4953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71438</xdr:colOff>
      <xdr:row>3</xdr:row>
      <xdr:rowOff>63499</xdr:rowOff>
    </xdr:from>
    <xdr:to>
      <xdr:col>3</xdr:col>
      <xdr:colOff>187795</xdr:colOff>
      <xdr:row>22</xdr:row>
      <xdr:rowOff>50329</xdr:rowOff>
    </xdr:to>
    <xdr:grpSp>
      <xdr:nvGrpSpPr>
        <xdr:cNvPr id="7" name="Group 6">
          <a:extLst>
            <a:ext uri="{FF2B5EF4-FFF2-40B4-BE49-F238E27FC236}">
              <a16:creationId xmlns:a16="http://schemas.microsoft.com/office/drawing/2014/main" id="{D2B297E7-12A5-4E4F-80D6-EDD300E7C093}"/>
            </a:ext>
          </a:extLst>
        </xdr:cNvPr>
        <xdr:cNvGrpSpPr>
          <a:grpSpLocks/>
        </xdr:cNvGrpSpPr>
      </xdr:nvGrpSpPr>
      <xdr:grpSpPr>
        <a:xfrm>
          <a:off x="71438" y="758824"/>
          <a:ext cx="4507382" cy="2653830"/>
          <a:chOff x="-10188967" y="793750"/>
          <a:chExt cx="4585170" cy="2685580"/>
        </a:xfrm>
      </xdr:grpSpPr>
      <xdr:graphicFrame macro="">
        <xdr:nvGraphicFramePr>
          <xdr:cNvPr id="8" name="Chart 7">
            <a:extLst>
              <a:ext uri="{FF2B5EF4-FFF2-40B4-BE49-F238E27FC236}">
                <a16:creationId xmlns:a16="http://schemas.microsoft.com/office/drawing/2014/main" id="{68AF1B2E-8A21-9080-A159-58804AC205D3}"/>
              </a:ext>
            </a:extLst>
          </xdr:cNvPr>
          <xdr:cNvGraphicFramePr/>
        </xdr:nvGraphicFramePr>
        <xdr:xfrm>
          <a:off x="-10188967" y="793750"/>
          <a:ext cx="4585170" cy="26855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 name="Rectangle 9">
            <a:extLst>
              <a:ext uri="{FF2B5EF4-FFF2-40B4-BE49-F238E27FC236}">
                <a16:creationId xmlns:a16="http://schemas.microsoft.com/office/drawing/2014/main" id="{DDAD2A28-4D84-CD74-517B-B046B5037A9D}"/>
              </a:ext>
            </a:extLst>
          </xdr:cNvPr>
          <xdr:cNvSpPr/>
        </xdr:nvSpPr>
        <xdr:spPr>
          <a:xfrm>
            <a:off x="-7014214" y="1180929"/>
            <a:ext cx="1264800" cy="116633"/>
          </a:xfrm>
          <a:prstGeom prst="rect">
            <a:avLst/>
          </a:prstGeom>
          <a:solidFill>
            <a:srgbClr val="70AD47"/>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11" name="Rectangle 10">
            <a:extLst>
              <a:ext uri="{FF2B5EF4-FFF2-40B4-BE49-F238E27FC236}">
                <a16:creationId xmlns:a16="http://schemas.microsoft.com/office/drawing/2014/main" id="{67E27D5F-DCEE-1D8C-1740-39065FE7F8AF}"/>
              </a:ext>
            </a:extLst>
          </xdr:cNvPr>
          <xdr:cNvSpPr/>
        </xdr:nvSpPr>
        <xdr:spPr>
          <a:xfrm>
            <a:off x="-7017324" y="1180521"/>
            <a:ext cx="582000" cy="116633"/>
          </a:xfrm>
          <a:prstGeom prst="rect">
            <a:avLst/>
          </a:prstGeom>
          <a:solidFill>
            <a:srgbClr val="1F4E79"/>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12" name="TextBox 11">
            <a:extLst>
              <a:ext uri="{FF2B5EF4-FFF2-40B4-BE49-F238E27FC236}">
                <a16:creationId xmlns:a16="http://schemas.microsoft.com/office/drawing/2014/main" id="{F032B3D2-2C8E-0BFC-8C69-E6CAD730F97F}"/>
              </a:ext>
            </a:extLst>
          </xdr:cNvPr>
          <xdr:cNvSpPr txBox="1"/>
        </xdr:nvSpPr>
        <xdr:spPr>
          <a:xfrm>
            <a:off x="-7104928" y="968228"/>
            <a:ext cx="1423830" cy="219186"/>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900" b="1">
                <a:solidFill>
                  <a:srgbClr val="1F4E79"/>
                </a:solidFill>
              </a:rPr>
              <a:t>FY 30</a:t>
            </a:r>
            <a:r>
              <a:rPr lang="en-US" sz="900" b="1" baseline="0">
                <a:solidFill>
                  <a:srgbClr val="1F4E79"/>
                </a:solidFill>
              </a:rPr>
              <a:t> Target Completion</a:t>
            </a:r>
            <a:endParaRPr lang="en-US" sz="900" b="1">
              <a:solidFill>
                <a:srgbClr val="1F4E79"/>
              </a:solidFill>
            </a:endParaRPr>
          </a:p>
        </xdr:txBody>
      </xdr:sp>
      <xdr:sp macro="" textlink="">
        <xdr:nvSpPr>
          <xdr:cNvPr id="13" name="TextBox 12">
            <a:extLst>
              <a:ext uri="{FF2B5EF4-FFF2-40B4-BE49-F238E27FC236}">
                <a16:creationId xmlns:a16="http://schemas.microsoft.com/office/drawing/2014/main" id="{F426F7F0-D805-F9BF-5E2C-BA04D05A4AD1}"/>
              </a:ext>
            </a:extLst>
          </xdr:cNvPr>
          <xdr:cNvSpPr txBox="1"/>
        </xdr:nvSpPr>
        <xdr:spPr>
          <a:xfrm>
            <a:off x="-6725917" y="1128288"/>
            <a:ext cx="501412" cy="257512"/>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800" b="1">
                <a:solidFill>
                  <a:schemeClr val="bg1"/>
                </a:solidFill>
              </a:rPr>
              <a:t>46%</a:t>
            </a:r>
          </a:p>
        </xdr:txBody>
      </xdr:sp>
    </xdr:grpSp>
    <xdr:clientData/>
  </xdr:twoCellAnchor>
  <xdr:twoCellAnchor>
    <xdr:from>
      <xdr:col>3</xdr:col>
      <xdr:colOff>325438</xdr:colOff>
      <xdr:row>3</xdr:row>
      <xdr:rowOff>71437</xdr:rowOff>
    </xdr:from>
    <xdr:to>
      <xdr:col>10</xdr:col>
      <xdr:colOff>298921</xdr:colOff>
      <xdr:row>22</xdr:row>
      <xdr:rowOff>58266</xdr:rowOff>
    </xdr:to>
    <xdr:grpSp>
      <xdr:nvGrpSpPr>
        <xdr:cNvPr id="14" name="Group 13">
          <a:extLst>
            <a:ext uri="{FF2B5EF4-FFF2-40B4-BE49-F238E27FC236}">
              <a16:creationId xmlns:a16="http://schemas.microsoft.com/office/drawing/2014/main" id="{9F07D211-E39F-419E-963D-ACA14F58DAF6}"/>
            </a:ext>
          </a:extLst>
        </xdr:cNvPr>
        <xdr:cNvGrpSpPr>
          <a:grpSpLocks/>
        </xdr:cNvGrpSpPr>
      </xdr:nvGrpSpPr>
      <xdr:grpSpPr>
        <a:xfrm>
          <a:off x="4716463" y="766762"/>
          <a:ext cx="4507383" cy="2653829"/>
          <a:chOff x="1469633" y="2818930"/>
          <a:chExt cx="4585170" cy="2685579"/>
        </a:xfrm>
      </xdr:grpSpPr>
      <xdr:graphicFrame macro="">
        <xdr:nvGraphicFramePr>
          <xdr:cNvPr id="15" name="Chart 14">
            <a:extLst>
              <a:ext uri="{FF2B5EF4-FFF2-40B4-BE49-F238E27FC236}">
                <a16:creationId xmlns:a16="http://schemas.microsoft.com/office/drawing/2014/main" id="{F74E77C2-42B9-698E-6C30-256CBEAD28EC}"/>
              </a:ext>
            </a:extLst>
          </xdr:cNvPr>
          <xdr:cNvGraphicFramePr/>
        </xdr:nvGraphicFramePr>
        <xdr:xfrm>
          <a:off x="1469633" y="2818930"/>
          <a:ext cx="4585170" cy="268557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6" name="Rectangle 15">
            <a:extLst>
              <a:ext uri="{FF2B5EF4-FFF2-40B4-BE49-F238E27FC236}">
                <a16:creationId xmlns:a16="http://schemas.microsoft.com/office/drawing/2014/main" id="{0A91FA80-5D80-8AFB-B5D2-FA76B8F41284}"/>
              </a:ext>
            </a:extLst>
          </xdr:cNvPr>
          <xdr:cNvSpPr/>
        </xdr:nvSpPr>
        <xdr:spPr>
          <a:xfrm>
            <a:off x="4708663" y="3220752"/>
            <a:ext cx="1264800" cy="115514"/>
          </a:xfrm>
          <a:prstGeom prst="rect">
            <a:avLst/>
          </a:prstGeom>
          <a:solidFill>
            <a:srgbClr val="70AD47"/>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17" name="Rectangle 16">
            <a:extLst>
              <a:ext uri="{FF2B5EF4-FFF2-40B4-BE49-F238E27FC236}">
                <a16:creationId xmlns:a16="http://schemas.microsoft.com/office/drawing/2014/main" id="{0C40D9B7-CB5D-6768-7E4A-30BECAA406A3}"/>
              </a:ext>
            </a:extLst>
          </xdr:cNvPr>
          <xdr:cNvSpPr/>
        </xdr:nvSpPr>
        <xdr:spPr>
          <a:xfrm>
            <a:off x="4708375" y="3221336"/>
            <a:ext cx="355200" cy="115514"/>
          </a:xfrm>
          <a:prstGeom prst="rect">
            <a:avLst/>
          </a:prstGeom>
          <a:solidFill>
            <a:srgbClr val="1F4E79"/>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18" name="TextBox 17">
            <a:extLst>
              <a:ext uri="{FF2B5EF4-FFF2-40B4-BE49-F238E27FC236}">
                <a16:creationId xmlns:a16="http://schemas.microsoft.com/office/drawing/2014/main" id="{D2DA8B03-CDB2-AB3E-EDFE-9FC3628C56FB}"/>
              </a:ext>
            </a:extLst>
          </xdr:cNvPr>
          <xdr:cNvSpPr txBox="1"/>
        </xdr:nvSpPr>
        <xdr:spPr>
          <a:xfrm>
            <a:off x="4617949" y="3008051"/>
            <a:ext cx="1423830" cy="219186"/>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900" b="1">
                <a:solidFill>
                  <a:srgbClr val="1F4E79"/>
                </a:solidFill>
              </a:rPr>
              <a:t>FY 30</a:t>
            </a:r>
            <a:r>
              <a:rPr lang="en-US" sz="900" b="1" baseline="0">
                <a:solidFill>
                  <a:srgbClr val="1F4E79"/>
                </a:solidFill>
              </a:rPr>
              <a:t> Target Completion</a:t>
            </a:r>
            <a:endParaRPr lang="en-US" sz="900" b="1">
              <a:solidFill>
                <a:srgbClr val="1F4E79"/>
              </a:solidFill>
            </a:endParaRPr>
          </a:p>
        </xdr:txBody>
      </xdr:sp>
      <xdr:sp macro="" textlink="">
        <xdr:nvSpPr>
          <xdr:cNvPr id="19" name="TextBox 18">
            <a:extLst>
              <a:ext uri="{FF2B5EF4-FFF2-40B4-BE49-F238E27FC236}">
                <a16:creationId xmlns:a16="http://schemas.microsoft.com/office/drawing/2014/main" id="{10E82ECA-C10A-917B-07F6-A95AA6231742}"/>
              </a:ext>
            </a:extLst>
          </xdr:cNvPr>
          <xdr:cNvSpPr txBox="1"/>
        </xdr:nvSpPr>
        <xdr:spPr>
          <a:xfrm>
            <a:off x="4774526" y="3174587"/>
            <a:ext cx="799389" cy="263423"/>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800" b="1">
                <a:solidFill>
                  <a:schemeClr val="bg1"/>
                </a:solidFill>
              </a:rPr>
              <a:t>28%</a:t>
            </a:r>
          </a:p>
        </xdr:txBody>
      </xdr:sp>
    </xdr:grpSp>
    <xdr:clientData/>
  </xdr:twoCellAnchor>
  <xdr:twoCellAnchor>
    <xdr:from>
      <xdr:col>10</xdr:col>
      <xdr:colOff>428625</xdr:colOff>
      <xdr:row>3</xdr:row>
      <xdr:rowOff>79375</xdr:rowOff>
    </xdr:from>
    <xdr:to>
      <xdr:col>18</xdr:col>
      <xdr:colOff>13170</xdr:colOff>
      <xdr:row>22</xdr:row>
      <xdr:rowOff>66205</xdr:rowOff>
    </xdr:to>
    <xdr:grpSp>
      <xdr:nvGrpSpPr>
        <xdr:cNvPr id="26" name="Group 25">
          <a:extLst>
            <a:ext uri="{FF2B5EF4-FFF2-40B4-BE49-F238E27FC236}">
              <a16:creationId xmlns:a16="http://schemas.microsoft.com/office/drawing/2014/main" id="{CD6F2F1B-34D5-46C7-AEE6-9DDE54C7E3A1}"/>
            </a:ext>
          </a:extLst>
        </xdr:cNvPr>
        <xdr:cNvGrpSpPr>
          <a:grpSpLocks/>
        </xdr:cNvGrpSpPr>
      </xdr:nvGrpSpPr>
      <xdr:grpSpPr>
        <a:xfrm>
          <a:off x="9353550" y="774700"/>
          <a:ext cx="4499445" cy="2653830"/>
          <a:chOff x="1450583" y="5672118"/>
          <a:chExt cx="4585170" cy="2685580"/>
        </a:xfrm>
      </xdr:grpSpPr>
      <xdr:graphicFrame macro="">
        <xdr:nvGraphicFramePr>
          <xdr:cNvPr id="27" name="Chart 26">
            <a:extLst>
              <a:ext uri="{FF2B5EF4-FFF2-40B4-BE49-F238E27FC236}">
                <a16:creationId xmlns:a16="http://schemas.microsoft.com/office/drawing/2014/main" id="{EB2740C3-C7B7-53B5-BC14-879764C3E5C0}"/>
              </a:ext>
            </a:extLst>
          </xdr:cNvPr>
          <xdr:cNvGraphicFramePr/>
        </xdr:nvGraphicFramePr>
        <xdr:xfrm>
          <a:off x="1450583" y="5672118"/>
          <a:ext cx="4585170" cy="268558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8" name="Rectangle 27">
            <a:extLst>
              <a:ext uri="{FF2B5EF4-FFF2-40B4-BE49-F238E27FC236}">
                <a16:creationId xmlns:a16="http://schemas.microsoft.com/office/drawing/2014/main" id="{B99511BE-20EC-7A77-92E8-2CC74A841CE3}"/>
              </a:ext>
            </a:extLst>
          </xdr:cNvPr>
          <xdr:cNvSpPr/>
        </xdr:nvSpPr>
        <xdr:spPr>
          <a:xfrm>
            <a:off x="4634278" y="6037783"/>
            <a:ext cx="1264800" cy="115514"/>
          </a:xfrm>
          <a:prstGeom prst="rect">
            <a:avLst/>
          </a:prstGeom>
          <a:solidFill>
            <a:srgbClr val="70AD47"/>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29" name="Rectangle 28">
            <a:extLst>
              <a:ext uri="{FF2B5EF4-FFF2-40B4-BE49-F238E27FC236}">
                <a16:creationId xmlns:a16="http://schemas.microsoft.com/office/drawing/2014/main" id="{59EB024B-5242-6624-8F81-C8C6DAB0CF8A}"/>
              </a:ext>
            </a:extLst>
          </xdr:cNvPr>
          <xdr:cNvSpPr/>
        </xdr:nvSpPr>
        <xdr:spPr>
          <a:xfrm>
            <a:off x="4631168" y="6039157"/>
            <a:ext cx="870000" cy="111983"/>
          </a:xfrm>
          <a:prstGeom prst="rect">
            <a:avLst/>
          </a:prstGeom>
          <a:solidFill>
            <a:srgbClr val="1F4E79"/>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30" name="TextBox 29">
            <a:extLst>
              <a:ext uri="{FF2B5EF4-FFF2-40B4-BE49-F238E27FC236}">
                <a16:creationId xmlns:a16="http://schemas.microsoft.com/office/drawing/2014/main" id="{8AF7792F-A039-6B9F-399E-1B3C2DAC7EAE}"/>
              </a:ext>
            </a:extLst>
          </xdr:cNvPr>
          <xdr:cNvSpPr txBox="1"/>
        </xdr:nvSpPr>
        <xdr:spPr>
          <a:xfrm>
            <a:off x="4543564" y="5825083"/>
            <a:ext cx="1423830" cy="21918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900" b="1">
                <a:solidFill>
                  <a:srgbClr val="1F4E79"/>
                </a:solidFill>
              </a:rPr>
              <a:t>FY 30</a:t>
            </a:r>
            <a:r>
              <a:rPr lang="en-US" sz="900" b="1" baseline="0">
                <a:solidFill>
                  <a:srgbClr val="1F4E79"/>
                </a:solidFill>
              </a:rPr>
              <a:t> Target Completion</a:t>
            </a:r>
            <a:endParaRPr lang="en-US" sz="900" b="1">
              <a:solidFill>
                <a:srgbClr val="1F4E79"/>
              </a:solidFill>
            </a:endParaRPr>
          </a:p>
        </xdr:txBody>
      </xdr:sp>
      <xdr:sp macro="" textlink="">
        <xdr:nvSpPr>
          <xdr:cNvPr id="31" name="TextBox 30">
            <a:extLst>
              <a:ext uri="{FF2B5EF4-FFF2-40B4-BE49-F238E27FC236}">
                <a16:creationId xmlns:a16="http://schemas.microsoft.com/office/drawing/2014/main" id="{ED00AAF9-0C0E-C9DE-B3D2-FD1EDD368BAB}"/>
              </a:ext>
            </a:extLst>
          </xdr:cNvPr>
          <xdr:cNvSpPr txBox="1"/>
        </xdr:nvSpPr>
        <xdr:spPr>
          <a:xfrm>
            <a:off x="5210075" y="5993791"/>
            <a:ext cx="379494" cy="199419"/>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800" b="1">
                <a:solidFill>
                  <a:schemeClr val="bg1"/>
                </a:solidFill>
              </a:rPr>
              <a:t>69%</a:t>
            </a:r>
          </a:p>
        </xdr:txBody>
      </xdr:sp>
    </xdr:grpSp>
    <xdr:clientData/>
  </xdr:twoCellAnchor>
  <xdr:twoCellAnchor>
    <xdr:from>
      <xdr:col>0</xdr:col>
      <xdr:colOff>63500</xdr:colOff>
      <xdr:row>23</xdr:row>
      <xdr:rowOff>7937</xdr:rowOff>
    </xdr:from>
    <xdr:to>
      <xdr:col>3</xdr:col>
      <xdr:colOff>198161</xdr:colOff>
      <xdr:row>42</xdr:row>
      <xdr:rowOff>90483</xdr:rowOff>
    </xdr:to>
    <xdr:grpSp>
      <xdr:nvGrpSpPr>
        <xdr:cNvPr id="33" name="Group 32">
          <a:extLst>
            <a:ext uri="{FF2B5EF4-FFF2-40B4-BE49-F238E27FC236}">
              <a16:creationId xmlns:a16="http://schemas.microsoft.com/office/drawing/2014/main" id="{BD136800-EE1D-400B-B516-DA942C87D088}"/>
            </a:ext>
          </a:extLst>
        </xdr:cNvPr>
        <xdr:cNvGrpSpPr>
          <a:grpSpLocks/>
        </xdr:cNvGrpSpPr>
      </xdr:nvGrpSpPr>
      <xdr:grpSpPr>
        <a:xfrm>
          <a:off x="63500" y="3503612"/>
          <a:ext cx="4525686" cy="2663821"/>
          <a:chOff x="8192941" y="11685614"/>
          <a:chExt cx="4603474" cy="2646359"/>
        </a:xfrm>
      </xdr:grpSpPr>
      <xdr:graphicFrame macro="">
        <xdr:nvGraphicFramePr>
          <xdr:cNvPr id="34" name="Chart 33">
            <a:extLst>
              <a:ext uri="{FF2B5EF4-FFF2-40B4-BE49-F238E27FC236}">
                <a16:creationId xmlns:a16="http://schemas.microsoft.com/office/drawing/2014/main" id="{62926BF6-C663-3B0A-F343-3BFED13EA416}"/>
              </a:ext>
            </a:extLst>
          </xdr:cNvPr>
          <xdr:cNvGraphicFramePr/>
        </xdr:nvGraphicFramePr>
        <xdr:xfrm>
          <a:off x="8192941" y="11685614"/>
          <a:ext cx="4603474" cy="2646359"/>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35" name="Rectangle 34">
            <a:extLst>
              <a:ext uri="{FF2B5EF4-FFF2-40B4-BE49-F238E27FC236}">
                <a16:creationId xmlns:a16="http://schemas.microsoft.com/office/drawing/2014/main" id="{B4B6A122-B014-2115-A8E9-90843DF6FB80}"/>
              </a:ext>
            </a:extLst>
          </xdr:cNvPr>
          <xdr:cNvSpPr/>
        </xdr:nvSpPr>
        <xdr:spPr>
          <a:xfrm>
            <a:off x="11387527" y="12133101"/>
            <a:ext cx="1264800" cy="115514"/>
          </a:xfrm>
          <a:prstGeom prst="rect">
            <a:avLst/>
          </a:prstGeom>
          <a:solidFill>
            <a:srgbClr val="70AD47"/>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36" name="Rectangle 35">
            <a:extLst>
              <a:ext uri="{FF2B5EF4-FFF2-40B4-BE49-F238E27FC236}">
                <a16:creationId xmlns:a16="http://schemas.microsoft.com/office/drawing/2014/main" id="{F1D5CCD3-2F61-BC9C-F4CE-3DD9225E9D9C}"/>
              </a:ext>
            </a:extLst>
          </xdr:cNvPr>
          <xdr:cNvSpPr/>
        </xdr:nvSpPr>
        <xdr:spPr>
          <a:xfrm>
            <a:off x="11387239" y="12133686"/>
            <a:ext cx="842400" cy="115514"/>
          </a:xfrm>
          <a:prstGeom prst="rect">
            <a:avLst/>
          </a:prstGeom>
          <a:solidFill>
            <a:srgbClr val="1F4E79"/>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37" name="TextBox 36">
            <a:extLst>
              <a:ext uri="{FF2B5EF4-FFF2-40B4-BE49-F238E27FC236}">
                <a16:creationId xmlns:a16="http://schemas.microsoft.com/office/drawing/2014/main" id="{1DB757FC-981D-B22A-8DEC-ECFDF10E8E3D}"/>
              </a:ext>
            </a:extLst>
          </xdr:cNvPr>
          <xdr:cNvSpPr txBox="1"/>
        </xdr:nvSpPr>
        <xdr:spPr>
          <a:xfrm>
            <a:off x="11296813" y="11802805"/>
            <a:ext cx="1423830" cy="844687"/>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900" b="1">
                <a:solidFill>
                  <a:srgbClr val="1F4E79"/>
                </a:solidFill>
              </a:rPr>
              <a:t>FY 30</a:t>
            </a:r>
            <a:r>
              <a:rPr lang="en-US" sz="900" b="1" baseline="0">
                <a:solidFill>
                  <a:srgbClr val="1F4E79"/>
                </a:solidFill>
              </a:rPr>
              <a:t> Target Completion</a:t>
            </a:r>
          </a:p>
          <a:p>
            <a:r>
              <a:rPr lang="en-US" sz="900" b="1" baseline="0">
                <a:solidFill>
                  <a:srgbClr val="1F4E79"/>
                </a:solidFill>
              </a:rPr>
              <a:t>SOx:</a:t>
            </a:r>
          </a:p>
          <a:p>
            <a:endParaRPr lang="en-US" sz="900" b="1" baseline="0">
              <a:solidFill>
                <a:srgbClr val="1F4E79"/>
              </a:solidFill>
            </a:endParaRPr>
          </a:p>
          <a:p>
            <a:r>
              <a:rPr lang="en-US" sz="900" b="1" baseline="0">
                <a:solidFill>
                  <a:srgbClr val="1F4E79"/>
                </a:solidFill>
              </a:rPr>
              <a:t>NOx:</a:t>
            </a:r>
          </a:p>
          <a:p>
            <a:endParaRPr lang="en-US" sz="900" b="1" baseline="0">
              <a:solidFill>
                <a:srgbClr val="1F4E79"/>
              </a:solidFill>
            </a:endParaRPr>
          </a:p>
        </xdr:txBody>
      </xdr:sp>
      <xdr:sp macro="" textlink="">
        <xdr:nvSpPr>
          <xdr:cNvPr id="38" name="TextBox 37">
            <a:extLst>
              <a:ext uri="{FF2B5EF4-FFF2-40B4-BE49-F238E27FC236}">
                <a16:creationId xmlns:a16="http://schemas.microsoft.com/office/drawing/2014/main" id="{9EBE7B26-540A-1F74-A049-53401E0EA425}"/>
              </a:ext>
            </a:extLst>
          </xdr:cNvPr>
          <xdr:cNvSpPr txBox="1"/>
        </xdr:nvSpPr>
        <xdr:spPr>
          <a:xfrm>
            <a:off x="11939445" y="12086936"/>
            <a:ext cx="435390" cy="27247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800" b="1">
                <a:solidFill>
                  <a:schemeClr val="bg1"/>
                </a:solidFill>
              </a:rPr>
              <a:t>67%</a:t>
            </a:r>
          </a:p>
        </xdr:txBody>
      </xdr:sp>
      <xdr:sp macro="" textlink="">
        <xdr:nvSpPr>
          <xdr:cNvPr id="39" name="Rectangle 38">
            <a:extLst>
              <a:ext uri="{FF2B5EF4-FFF2-40B4-BE49-F238E27FC236}">
                <a16:creationId xmlns:a16="http://schemas.microsoft.com/office/drawing/2014/main" id="{4DD46DF8-8753-1BF9-5B18-9499A6843337}"/>
              </a:ext>
            </a:extLst>
          </xdr:cNvPr>
          <xdr:cNvSpPr/>
        </xdr:nvSpPr>
        <xdr:spPr>
          <a:xfrm>
            <a:off x="11383136" y="12395254"/>
            <a:ext cx="1264800" cy="115514"/>
          </a:xfrm>
          <a:prstGeom prst="rect">
            <a:avLst/>
          </a:prstGeom>
          <a:solidFill>
            <a:srgbClr val="00B050"/>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40" name="Rectangle 39">
            <a:extLst>
              <a:ext uri="{FF2B5EF4-FFF2-40B4-BE49-F238E27FC236}">
                <a16:creationId xmlns:a16="http://schemas.microsoft.com/office/drawing/2014/main" id="{B6C6FD35-0B0A-F833-9243-2CEA3EEF0A1D}"/>
              </a:ext>
            </a:extLst>
          </xdr:cNvPr>
          <xdr:cNvSpPr/>
        </xdr:nvSpPr>
        <xdr:spPr>
          <a:xfrm>
            <a:off x="11382848" y="12395839"/>
            <a:ext cx="777600" cy="115514"/>
          </a:xfrm>
          <a:prstGeom prst="rect">
            <a:avLst/>
          </a:prstGeom>
          <a:solidFill>
            <a:srgbClr val="0070C0"/>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41" name="TextBox 40">
            <a:extLst>
              <a:ext uri="{FF2B5EF4-FFF2-40B4-BE49-F238E27FC236}">
                <a16:creationId xmlns:a16="http://schemas.microsoft.com/office/drawing/2014/main" id="{86E04AFA-219D-4E92-27F5-D95E11B30BFF}"/>
              </a:ext>
            </a:extLst>
          </xdr:cNvPr>
          <xdr:cNvSpPr txBox="1"/>
        </xdr:nvSpPr>
        <xdr:spPr>
          <a:xfrm>
            <a:off x="11880176" y="12343732"/>
            <a:ext cx="400582" cy="260941"/>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800" b="1">
                <a:solidFill>
                  <a:schemeClr val="bg1"/>
                </a:solidFill>
              </a:rPr>
              <a:t>62%</a:t>
            </a:r>
          </a:p>
        </xdr:txBody>
      </xdr:sp>
    </xdr:grpSp>
    <xdr:clientData/>
  </xdr:twoCellAnchor>
  <xdr:twoCellAnchor>
    <xdr:from>
      <xdr:col>3</xdr:col>
      <xdr:colOff>334662</xdr:colOff>
      <xdr:row>22</xdr:row>
      <xdr:rowOff>130948</xdr:rowOff>
    </xdr:from>
    <xdr:to>
      <xdr:col>10</xdr:col>
      <xdr:colOff>592095</xdr:colOff>
      <xdr:row>42</xdr:row>
      <xdr:rowOff>111557</xdr:rowOff>
    </xdr:to>
    <xdr:grpSp>
      <xdr:nvGrpSpPr>
        <xdr:cNvPr id="2" name="Group 1">
          <a:extLst>
            <a:ext uri="{FF2B5EF4-FFF2-40B4-BE49-F238E27FC236}">
              <a16:creationId xmlns:a16="http://schemas.microsoft.com/office/drawing/2014/main" id="{91D41B59-75DC-49CD-A649-CB6AD00AB73D}"/>
            </a:ext>
          </a:extLst>
        </xdr:cNvPr>
        <xdr:cNvGrpSpPr>
          <a:grpSpLocks/>
        </xdr:cNvGrpSpPr>
      </xdr:nvGrpSpPr>
      <xdr:grpSpPr>
        <a:xfrm>
          <a:off x="4725687" y="3493273"/>
          <a:ext cx="4791333" cy="2695234"/>
          <a:chOff x="8849179" y="14535147"/>
          <a:chExt cx="4873961" cy="2743199"/>
        </a:xfrm>
      </xdr:grpSpPr>
      <xdr:graphicFrame macro="">
        <xdr:nvGraphicFramePr>
          <xdr:cNvPr id="3" name="Chart 2">
            <a:extLst>
              <a:ext uri="{FF2B5EF4-FFF2-40B4-BE49-F238E27FC236}">
                <a16:creationId xmlns:a16="http://schemas.microsoft.com/office/drawing/2014/main" id="{27B2DA3D-B195-3AF2-9F4B-A8D0A2BBC0DC}"/>
              </a:ext>
            </a:extLst>
          </xdr:cNvPr>
          <xdr:cNvGraphicFramePr/>
        </xdr:nvGraphicFramePr>
        <xdr:xfrm>
          <a:off x="8849179" y="14535147"/>
          <a:ext cx="4572000" cy="2743199"/>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4" name="Rectangle 3">
            <a:extLst>
              <a:ext uri="{FF2B5EF4-FFF2-40B4-BE49-F238E27FC236}">
                <a16:creationId xmlns:a16="http://schemas.microsoft.com/office/drawing/2014/main" id="{293D87CE-2D69-6001-F5C6-8DFF131190CE}"/>
              </a:ext>
            </a:extLst>
          </xdr:cNvPr>
          <xdr:cNvSpPr/>
        </xdr:nvSpPr>
        <xdr:spPr>
          <a:xfrm>
            <a:off x="12019131" y="14800889"/>
            <a:ext cx="1257664" cy="116237"/>
          </a:xfrm>
          <a:prstGeom prst="rect">
            <a:avLst/>
          </a:prstGeom>
          <a:solidFill>
            <a:srgbClr val="1F4E79"/>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8BD207DF-AAAF-B05C-CC66-BE0654761EF6}"/>
              </a:ext>
            </a:extLst>
          </xdr:cNvPr>
          <xdr:cNvSpPr txBox="1"/>
        </xdr:nvSpPr>
        <xdr:spPr>
          <a:xfrm>
            <a:off x="11928929" y="14586857"/>
            <a:ext cx="1415797" cy="220557"/>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900" b="1">
                <a:solidFill>
                  <a:srgbClr val="1F4E79"/>
                </a:solidFill>
              </a:rPr>
              <a:t>FY 30</a:t>
            </a:r>
            <a:r>
              <a:rPr lang="en-US" sz="900" b="1" baseline="0">
                <a:solidFill>
                  <a:srgbClr val="1F4E79"/>
                </a:solidFill>
              </a:rPr>
              <a:t> Target Completion</a:t>
            </a:r>
            <a:endParaRPr lang="en-US" sz="900" b="1">
              <a:solidFill>
                <a:srgbClr val="1F4E79"/>
              </a:solidFill>
            </a:endParaRPr>
          </a:p>
        </xdr:txBody>
      </xdr:sp>
      <xdr:sp macro="" textlink="">
        <xdr:nvSpPr>
          <xdr:cNvPr id="6" name="TextBox 5">
            <a:extLst>
              <a:ext uri="{FF2B5EF4-FFF2-40B4-BE49-F238E27FC236}">
                <a16:creationId xmlns:a16="http://schemas.microsoft.com/office/drawing/2014/main" id="{514939A9-DFBE-2AC4-3B72-A5DC6919EBD5}"/>
              </a:ext>
            </a:extLst>
          </xdr:cNvPr>
          <xdr:cNvSpPr txBox="1"/>
        </xdr:nvSpPr>
        <xdr:spPr>
          <a:xfrm>
            <a:off x="12928261" y="14754435"/>
            <a:ext cx="794879" cy="265071"/>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800" b="1">
                <a:solidFill>
                  <a:schemeClr val="bg1"/>
                </a:solidFill>
              </a:rPr>
              <a:t>100%</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31745</xdr:rowOff>
    </xdr:from>
    <xdr:to>
      <xdr:col>7</xdr:col>
      <xdr:colOff>60325</xdr:colOff>
      <xdr:row>19</xdr:row>
      <xdr:rowOff>161925</xdr:rowOff>
    </xdr:to>
    <xdr:graphicFrame macro="">
      <xdr:nvGraphicFramePr>
        <xdr:cNvPr id="2" name="Chart 1">
          <a:extLst>
            <a:ext uri="{FF2B5EF4-FFF2-40B4-BE49-F238E27FC236}">
              <a16:creationId xmlns:a16="http://schemas.microsoft.com/office/drawing/2014/main" id="{2DD517A6-CB46-4760-8F33-174BA8E2F7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476250</xdr:colOff>
      <xdr:row>20</xdr:row>
      <xdr:rowOff>9525</xdr:rowOff>
    </xdr:from>
    <xdr:to>
      <xdr:col>22</xdr:col>
      <xdr:colOff>104775</xdr:colOff>
      <xdr:row>37</xdr:row>
      <xdr:rowOff>19050</xdr:rowOff>
    </xdr:to>
    <xdr:graphicFrame macro="">
      <xdr:nvGraphicFramePr>
        <xdr:cNvPr id="3" name="Chart 2">
          <a:extLst>
            <a:ext uri="{FF2B5EF4-FFF2-40B4-BE49-F238E27FC236}">
              <a16:creationId xmlns:a16="http://schemas.microsoft.com/office/drawing/2014/main" id="{A4D3591B-D5DB-467F-AD7B-A049251B2D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85236</xdr:colOff>
      <xdr:row>20</xdr:row>
      <xdr:rowOff>3172</xdr:rowOff>
    </xdr:from>
    <xdr:to>
      <xdr:col>14</xdr:col>
      <xdr:colOff>476250</xdr:colOff>
      <xdr:row>36</xdr:row>
      <xdr:rowOff>171450</xdr:rowOff>
    </xdr:to>
    <xdr:graphicFrame macro="">
      <xdr:nvGraphicFramePr>
        <xdr:cNvPr id="4" name="Chart 3">
          <a:extLst>
            <a:ext uri="{FF2B5EF4-FFF2-40B4-BE49-F238E27FC236}">
              <a16:creationId xmlns:a16="http://schemas.microsoft.com/office/drawing/2014/main" id="{C8236E69-21DE-4DE9-8678-DDF231FA35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20</xdr:row>
      <xdr:rowOff>28575</xdr:rowOff>
    </xdr:from>
    <xdr:to>
      <xdr:col>7</xdr:col>
      <xdr:colOff>66675</xdr:colOff>
      <xdr:row>36</xdr:row>
      <xdr:rowOff>180974</xdr:rowOff>
    </xdr:to>
    <xdr:graphicFrame macro="">
      <xdr:nvGraphicFramePr>
        <xdr:cNvPr id="5" name="Chart 4">
          <a:extLst>
            <a:ext uri="{FF2B5EF4-FFF2-40B4-BE49-F238E27FC236}">
              <a16:creationId xmlns:a16="http://schemas.microsoft.com/office/drawing/2014/main" id="{A01475EC-78AE-4D0B-A1B4-2860E3C18B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457200</xdr:colOff>
      <xdr:row>3</xdr:row>
      <xdr:rowOff>19050</xdr:rowOff>
    </xdr:from>
    <xdr:to>
      <xdr:col>22</xdr:col>
      <xdr:colOff>76200</xdr:colOff>
      <xdr:row>20</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76199</xdr:colOff>
      <xdr:row>3</xdr:row>
      <xdr:rowOff>38100</xdr:rowOff>
    </xdr:from>
    <xdr:to>
      <xdr:col>14</xdr:col>
      <xdr:colOff>447674</xdr:colOff>
      <xdr:row>19</xdr:row>
      <xdr:rowOff>142875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53975</xdr:colOff>
      <xdr:row>1</xdr:row>
      <xdr:rowOff>114300</xdr:rowOff>
    </xdr:from>
    <xdr:to>
      <xdr:col>13</xdr:col>
      <xdr:colOff>358775</xdr:colOff>
      <xdr:row>16</xdr:row>
      <xdr:rowOff>31750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561975</xdr:colOff>
      <xdr:row>17</xdr:row>
      <xdr:rowOff>146050</xdr:rowOff>
    </xdr:from>
    <xdr:to>
      <xdr:col>13</xdr:col>
      <xdr:colOff>257175</xdr:colOff>
      <xdr:row>29</xdr:row>
      <xdr:rowOff>57150</xdr:rowOff>
    </xdr:to>
    <xdr:graphicFrame macro="">
      <xdr:nvGraphicFramePr>
        <xdr:cNvPr id="3" name="Chart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574675</xdr:colOff>
      <xdr:row>29</xdr:row>
      <xdr:rowOff>152400</xdr:rowOff>
    </xdr:from>
    <xdr:to>
      <xdr:col>13</xdr:col>
      <xdr:colOff>260350</xdr:colOff>
      <xdr:row>44</xdr:row>
      <xdr:rowOff>69850</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174625</xdr:colOff>
      <xdr:row>45</xdr:row>
      <xdr:rowOff>76200</xdr:rowOff>
    </xdr:from>
    <xdr:to>
      <xdr:col>12</xdr:col>
      <xdr:colOff>479425</xdr:colOff>
      <xdr:row>59</xdr:row>
      <xdr:rowOff>177800</xdr:rowOff>
    </xdr:to>
    <xdr:graphicFrame macro="">
      <xdr:nvGraphicFramePr>
        <xdr:cNvPr id="5" name="Chart 4">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337820</xdr:colOff>
      <xdr:row>19</xdr:row>
      <xdr:rowOff>105411</xdr:rowOff>
    </xdr:from>
    <xdr:to>
      <xdr:col>11</xdr:col>
      <xdr:colOff>32385</xdr:colOff>
      <xdr:row>27</xdr:row>
      <xdr:rowOff>0</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6486525" y="2838450"/>
          <a:ext cx="2838450" cy="962025"/>
        </a:xfrm>
        <a:prstGeom prst="rect">
          <a:avLst/>
        </a:prstGeom>
        <a:solidFill>
          <a:schemeClr val="bg1"/>
        </a:solidFill>
        <a:ln w="9525" cmpd="sng">
          <a:solidFill>
            <a:schemeClr val="accent3">
              <a:lumMod val="40000"/>
              <a:lumOff val="6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rtl="0">
            <a:defRPr sz="1000" b="1" i="0" u="none" kern="1200" spc="0" baseline="0">
              <a:gradFill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000" b="1">
              <a:gradFill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cs typeface="+mn-cs"/>
            </a:rPr>
            <a:t>Biodiversity</a:t>
          </a:r>
        </a:p>
        <a:p>
          <a:pPr algn="l" rtl="0"/>
          <a:endParaRPr lang="en-US" sz="200" b="1">
            <a:gradFill rotWithShape="1">
              <a:gsLst>
                <a:gs pos="0">
                  <a:schemeClr val="accent1">
                    <a:lumMod val="50000"/>
                    <a:shade val="30000"/>
                    <a:satMod val="115000"/>
                  </a:schemeClr>
                </a:gs>
                <a:gs pos="50000">
                  <a:schemeClr val="accent1">
                    <a:lumMod val="50000"/>
                    <a:shade val="67500"/>
                    <a:satMod val="115000"/>
                  </a:schemeClr>
                </a:gs>
                <a:gs pos="100000">
                  <a:schemeClr val="accent1">
                    <a:lumMod val="50000"/>
                    <a:shade val="100000"/>
                    <a:satMod val="115000"/>
                  </a:schemeClr>
                </a:gs>
              </a:gsLst>
              <a:path path="circle">
                <a:fillToRect l="100000" t="100000"/>
              </a:path>
              <a:tileRect r="-100000" b="-100000"/>
            </a:gradFill>
            <a:latin typeface="Verdana" panose="020B0604030504040204" pitchFamily="34" charset="0"/>
            <a:ea typeface="Verdana" panose="020B0604030504040204" pitchFamily="34" charset="0"/>
          </a:endParaRPr>
        </a:p>
        <a:p>
          <a:pPr algn="l" rtl="0">
            <a:defRPr sz="1000" b="1" i="0" u="none" kern="1200" spc="0" baseline="0">
              <a:gradFill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400" b="0" i="0" u="none" baseline="0">
              <a:solidFill>
                <a:srgbClr val="000000"/>
              </a:solidFill>
              <a:latin typeface="+mn-lt"/>
              <a:ea typeface="Verdana" panose="020B0604030504040204" pitchFamily="34" charset="0"/>
              <a:cs typeface="+mn-cs"/>
            </a:rPr>
            <a:t>Strive to achieve </a:t>
          </a:r>
          <a:r>
            <a:rPr lang="en-US" sz="1400" b="1" i="0" u="none" baseline="0">
              <a:solidFill>
                <a:srgbClr val="000000"/>
              </a:solidFill>
              <a:latin typeface="+mn-lt"/>
              <a:ea typeface="Verdana" panose="020B0604030504040204" pitchFamily="34" charset="0"/>
              <a:cs typeface="+mn-cs"/>
            </a:rPr>
            <a:t>no net </a:t>
          </a:r>
        </a:p>
        <a:p>
          <a:pPr algn="l" rtl="0">
            <a:defRPr sz="1000" b="1" i="0" u="none" kern="1200" spc="0" baseline="0">
              <a:gradFill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400" b="1" i="0" u="none" baseline="0">
              <a:solidFill>
                <a:srgbClr val="000000"/>
              </a:solidFill>
              <a:latin typeface="+mn-lt"/>
              <a:ea typeface="Verdana" panose="020B0604030504040204" pitchFamily="34" charset="0"/>
              <a:cs typeface="+mn-cs"/>
            </a:rPr>
            <a:t>loss</a:t>
          </a:r>
          <a:r>
            <a:rPr lang="en-US" sz="1400" b="0" i="0" u="none" baseline="0">
              <a:solidFill>
                <a:srgbClr val="000000"/>
              </a:solidFill>
              <a:latin typeface="+mn-lt"/>
              <a:ea typeface="Verdana" panose="020B0604030504040204" pitchFamily="34" charset="0"/>
              <a:cs typeface="+mn-cs"/>
            </a:rPr>
            <a:t> of biodiversity </a:t>
          </a:r>
        </a:p>
        <a:p>
          <a:pPr algn="l" rtl="0">
            <a:defRPr sz="1000" b="1" i="0" u="none" kern="1200" spc="0" baseline="0">
              <a:gradFill rotWithShape="1">
                <a:gsLst>
                  <a:gs pos="0">
                    <a:srgbClr val="5B9BD5">
                      <a:lumMod val="50000"/>
                      <a:shade val="30000"/>
                      <a:satMod val="115000"/>
                    </a:srgbClr>
                  </a:gs>
                  <a:gs pos="50000">
                    <a:srgbClr val="5B9BD5">
                      <a:lumMod val="50000"/>
                      <a:shade val="67500"/>
                      <a:satMod val="115000"/>
                    </a:srgbClr>
                  </a:gs>
                  <a:gs pos="100000">
                    <a:srgbClr val="5B9BD5">
                      <a:lumMod val="50000"/>
                      <a:shade val="100000"/>
                      <a:satMod val="115000"/>
                    </a:srgbClr>
                  </a:gs>
                </a:gsLst>
                <a:path path="circle">
                  <a:fillToRect l="100000" t="100000"/>
                </a:path>
                <a:tileRect r="-100000" b="-100000"/>
              </a:gradFill>
              <a:latin typeface="Verdana" panose="020B0604030504040204" pitchFamily="34" charset="0"/>
              <a:ea typeface="Verdana" panose="020B0604030504040204" pitchFamily="34" charset="0"/>
              <a:cs typeface="+mn-cs"/>
            </a:defRPr>
          </a:pPr>
          <a:r>
            <a:rPr lang="en-US" sz="1400" b="1" i="0" u="none" baseline="0">
              <a:solidFill>
                <a:srgbClr val="000000"/>
              </a:solidFill>
              <a:latin typeface="+mn-lt"/>
              <a:ea typeface="Verdana" panose="020B0604030504040204" pitchFamily="34" charset="0"/>
              <a:cs typeface="+mn-cs"/>
            </a:rPr>
            <a:t>at our operating sites</a:t>
          </a:r>
          <a:r>
            <a:rPr lang="en-US" sz="1400" b="0">
              <a:solidFill>
                <a:srgbClr val="000000"/>
              </a:solidFill>
              <a:latin typeface="Verdana" panose="020B0604030504040204" pitchFamily="34" charset="0"/>
              <a:ea typeface="Verdana" panose="020B0604030504040204" pitchFamily="34" charset="0"/>
              <a:cs typeface="+mn-cs"/>
            </a:rPr>
            <a:t> </a:t>
          </a:r>
        </a:p>
      </xdr:txBody>
    </xdr:sp>
    <xdr:clientData/>
  </xdr:twoCellAnchor>
  <xdr:twoCellAnchor>
    <xdr:from>
      <xdr:col>0</xdr:col>
      <xdr:colOff>606117</xdr:colOff>
      <xdr:row>3</xdr:row>
      <xdr:rowOff>33491</xdr:rowOff>
    </xdr:from>
    <xdr:to>
      <xdr:col>1</xdr:col>
      <xdr:colOff>523567</xdr:colOff>
      <xdr:row>18</xdr:row>
      <xdr:rowOff>79374</xdr:rowOff>
    </xdr:to>
    <xdr:grpSp>
      <xdr:nvGrpSpPr>
        <xdr:cNvPr id="15" name="Group 14">
          <a:extLst>
            <a:ext uri="{FF2B5EF4-FFF2-40B4-BE49-F238E27FC236}">
              <a16:creationId xmlns:a16="http://schemas.microsoft.com/office/drawing/2014/main" id="{5172A4A3-1B02-2984-2C80-D8A225629EA4}"/>
            </a:ext>
          </a:extLst>
        </xdr:cNvPr>
        <xdr:cNvGrpSpPr>
          <a:grpSpLocks/>
        </xdr:cNvGrpSpPr>
      </xdr:nvGrpSpPr>
      <xdr:grpSpPr>
        <a:xfrm>
          <a:off x="606117" y="633566"/>
          <a:ext cx="2698750" cy="2055658"/>
          <a:chOff x="565150" y="665163"/>
          <a:chExt cx="2755106" cy="2752923"/>
        </a:xfrm>
      </xdr:grpSpPr>
      <xdr:graphicFrame macro="">
        <xdr:nvGraphicFramePr>
          <xdr:cNvPr id="3" name="Chart 2">
            <a:extLst>
              <a:ext uri="{FF2B5EF4-FFF2-40B4-BE49-F238E27FC236}">
                <a16:creationId xmlns:a16="http://schemas.microsoft.com/office/drawing/2014/main" id="{B1B74CF7-D15C-4CA0-9DB3-E8AF144C2EC1}"/>
              </a:ext>
            </a:extLst>
          </xdr:cNvPr>
          <xdr:cNvGraphicFramePr/>
        </xdr:nvGraphicFramePr>
        <xdr:xfrm>
          <a:off x="565150" y="665163"/>
          <a:ext cx="2755106" cy="275292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4" name="TextBox 13">
            <a:extLst>
              <a:ext uri="{FF2B5EF4-FFF2-40B4-BE49-F238E27FC236}">
                <a16:creationId xmlns:a16="http://schemas.microsoft.com/office/drawing/2014/main" id="{6F9971F2-001A-37CB-C8FF-C469FF85684A}"/>
              </a:ext>
            </a:extLst>
          </xdr:cNvPr>
          <xdr:cNvSpPr txBox="1"/>
        </xdr:nvSpPr>
        <xdr:spPr>
          <a:xfrm>
            <a:off x="2459365" y="1201649"/>
            <a:ext cx="620196" cy="288049"/>
          </a:xfrm>
          <a:prstGeom prst="rect">
            <a:avLst/>
          </a:prstGeom>
          <a:solidFill>
            <a:schemeClr val="bg2">
              <a:lumMod val="75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1100" b="1" i="0">
                <a:solidFill>
                  <a:schemeClr val="bg1"/>
                </a:solidFill>
                <a:effectLst/>
                <a:latin typeface="+mn-lt"/>
                <a:ea typeface="+mn-ea"/>
                <a:cs typeface="+mn-cs"/>
              </a:rPr>
              <a:t>↓48</a:t>
            </a:r>
            <a:r>
              <a:rPr lang="en-US" sz="1100" b="1">
                <a:solidFill>
                  <a:schemeClr val="bg1"/>
                </a:solidFill>
              </a:rPr>
              <a:t>%</a:t>
            </a:r>
          </a:p>
        </xdr:txBody>
      </xdr:sp>
    </xdr:grpSp>
    <xdr:clientData/>
  </xdr:twoCellAnchor>
  <xdr:twoCellAnchor>
    <xdr:from>
      <xdr:col>1</xdr:col>
      <xdr:colOff>753570</xdr:colOff>
      <xdr:row>3</xdr:row>
      <xdr:rowOff>31882</xdr:rowOff>
    </xdr:from>
    <xdr:to>
      <xdr:col>6</xdr:col>
      <xdr:colOff>112220</xdr:colOff>
      <xdr:row>18</xdr:row>
      <xdr:rowOff>71435</xdr:rowOff>
    </xdr:to>
    <xdr:grpSp>
      <xdr:nvGrpSpPr>
        <xdr:cNvPr id="17" name="Group 16">
          <a:extLst>
            <a:ext uri="{FF2B5EF4-FFF2-40B4-BE49-F238E27FC236}">
              <a16:creationId xmlns:a16="http://schemas.microsoft.com/office/drawing/2014/main" id="{C42BDE22-3FA5-3617-1C2D-DB00EAB9CD4A}"/>
            </a:ext>
          </a:extLst>
        </xdr:cNvPr>
        <xdr:cNvGrpSpPr>
          <a:grpSpLocks/>
        </xdr:cNvGrpSpPr>
      </xdr:nvGrpSpPr>
      <xdr:grpSpPr>
        <a:xfrm>
          <a:off x="3534870" y="631957"/>
          <a:ext cx="2911475" cy="2049328"/>
          <a:chOff x="3593306" y="677863"/>
          <a:chExt cx="2955330" cy="2752923"/>
        </a:xfrm>
      </xdr:grpSpPr>
      <xdr:graphicFrame macro="">
        <xdr:nvGraphicFramePr>
          <xdr:cNvPr id="4" name="Chart 3">
            <a:extLst>
              <a:ext uri="{FF2B5EF4-FFF2-40B4-BE49-F238E27FC236}">
                <a16:creationId xmlns:a16="http://schemas.microsoft.com/office/drawing/2014/main" id="{327F576F-1AE1-4249-9211-B2007D2915CE}"/>
              </a:ext>
            </a:extLst>
          </xdr:cNvPr>
          <xdr:cNvGraphicFramePr/>
        </xdr:nvGraphicFramePr>
        <xdr:xfrm>
          <a:off x="3593306" y="677863"/>
          <a:ext cx="2955330" cy="275292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6" name="TextBox 15">
            <a:extLst>
              <a:ext uri="{FF2B5EF4-FFF2-40B4-BE49-F238E27FC236}">
                <a16:creationId xmlns:a16="http://schemas.microsoft.com/office/drawing/2014/main" id="{13B5068E-B1B6-41CE-BFE2-67DC7059B076}"/>
              </a:ext>
            </a:extLst>
          </xdr:cNvPr>
          <xdr:cNvSpPr txBox="1"/>
        </xdr:nvSpPr>
        <xdr:spPr>
          <a:xfrm>
            <a:off x="5600502" y="1139897"/>
            <a:ext cx="620196" cy="288049"/>
          </a:xfrm>
          <a:prstGeom prst="rect">
            <a:avLst/>
          </a:prstGeom>
          <a:solidFill>
            <a:schemeClr val="bg2">
              <a:lumMod val="75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1100" b="1" i="0">
                <a:solidFill>
                  <a:schemeClr val="bg1"/>
                </a:solidFill>
                <a:effectLst/>
                <a:latin typeface="+mn-lt"/>
                <a:ea typeface="+mn-ea"/>
                <a:cs typeface="+mn-cs"/>
              </a:rPr>
              <a:t>↓38</a:t>
            </a:r>
            <a:r>
              <a:rPr lang="en-US" sz="1100" b="1">
                <a:solidFill>
                  <a:schemeClr val="bg1"/>
                </a:solidFill>
              </a:rPr>
              <a:t>%</a:t>
            </a:r>
          </a:p>
        </xdr:txBody>
      </xdr:sp>
    </xdr:grpSp>
    <xdr:clientData/>
  </xdr:twoCellAnchor>
  <xdr:twoCellAnchor>
    <xdr:from>
      <xdr:col>6</xdr:col>
      <xdr:colOff>361950</xdr:colOff>
      <xdr:row>3</xdr:row>
      <xdr:rowOff>38098</xdr:rowOff>
    </xdr:from>
    <xdr:to>
      <xdr:col>11</xdr:col>
      <xdr:colOff>31750</xdr:colOff>
      <xdr:row>18</xdr:row>
      <xdr:rowOff>103186</xdr:rowOff>
    </xdr:to>
    <xdr:grpSp>
      <xdr:nvGrpSpPr>
        <xdr:cNvPr id="20" name="Group 19">
          <a:extLst>
            <a:ext uri="{FF2B5EF4-FFF2-40B4-BE49-F238E27FC236}">
              <a16:creationId xmlns:a16="http://schemas.microsoft.com/office/drawing/2014/main" id="{ECDC0AA8-FFC9-9B75-B8F6-86781FF8D703}"/>
            </a:ext>
          </a:extLst>
        </xdr:cNvPr>
        <xdr:cNvGrpSpPr>
          <a:grpSpLocks/>
        </xdr:cNvGrpSpPr>
      </xdr:nvGrpSpPr>
      <xdr:grpSpPr>
        <a:xfrm>
          <a:off x="6696075" y="638173"/>
          <a:ext cx="2908300" cy="2074863"/>
          <a:chOff x="6796286" y="665163"/>
          <a:chExt cx="2944019" cy="2752923"/>
        </a:xfrm>
      </xdr:grpSpPr>
      <xdr:graphicFrame macro="">
        <xdr:nvGraphicFramePr>
          <xdr:cNvPr id="5" name="Chart 4">
            <a:extLst>
              <a:ext uri="{FF2B5EF4-FFF2-40B4-BE49-F238E27FC236}">
                <a16:creationId xmlns:a16="http://schemas.microsoft.com/office/drawing/2014/main" id="{7DBAF2D4-7232-4061-8FF7-1AE72707F83D}"/>
              </a:ext>
            </a:extLst>
          </xdr:cNvPr>
          <xdr:cNvGraphicFramePr/>
        </xdr:nvGraphicFramePr>
        <xdr:xfrm>
          <a:off x="6796286" y="665163"/>
          <a:ext cx="2944019" cy="2752923"/>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8" name="TextBox 17">
            <a:extLst>
              <a:ext uri="{FF2B5EF4-FFF2-40B4-BE49-F238E27FC236}">
                <a16:creationId xmlns:a16="http://schemas.microsoft.com/office/drawing/2014/main" id="{04A2098E-EDBB-4FE1-864E-8B1406B2F436}"/>
              </a:ext>
            </a:extLst>
          </xdr:cNvPr>
          <xdr:cNvSpPr txBox="1"/>
        </xdr:nvSpPr>
        <xdr:spPr>
          <a:xfrm>
            <a:off x="8832057" y="1121675"/>
            <a:ext cx="620196" cy="288049"/>
          </a:xfrm>
          <a:prstGeom prst="rect">
            <a:avLst/>
          </a:prstGeom>
          <a:solidFill>
            <a:schemeClr val="bg2">
              <a:lumMod val="75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1100" b="1" i="0">
                <a:solidFill>
                  <a:schemeClr val="bg1"/>
                </a:solidFill>
                <a:effectLst/>
                <a:latin typeface="+mn-lt"/>
                <a:ea typeface="+mn-ea"/>
                <a:cs typeface="+mn-cs"/>
              </a:rPr>
              <a:t>↓60</a:t>
            </a:r>
            <a:r>
              <a:rPr lang="en-US" sz="1100" b="1">
                <a:solidFill>
                  <a:schemeClr val="bg1"/>
                </a:solidFill>
              </a:rPr>
              <a:t>%</a:t>
            </a:r>
          </a:p>
        </xdr:txBody>
      </xdr:sp>
    </xdr:grpSp>
    <xdr:clientData/>
  </xdr:twoCellAnchor>
  <xdr:twoCellAnchor>
    <xdr:from>
      <xdr:col>0</xdr:col>
      <xdr:colOff>601662</xdr:colOff>
      <xdr:row>18</xdr:row>
      <xdr:rowOff>117472</xdr:rowOff>
    </xdr:from>
    <xdr:to>
      <xdr:col>1</xdr:col>
      <xdr:colOff>525462</xdr:colOff>
      <xdr:row>32</xdr:row>
      <xdr:rowOff>87309</xdr:rowOff>
    </xdr:to>
    <xdr:grpSp>
      <xdr:nvGrpSpPr>
        <xdr:cNvPr id="23" name="Group 22">
          <a:extLst>
            <a:ext uri="{FF2B5EF4-FFF2-40B4-BE49-F238E27FC236}">
              <a16:creationId xmlns:a16="http://schemas.microsoft.com/office/drawing/2014/main" id="{AE128C52-B369-C033-F35A-99ADE66CACCF}"/>
            </a:ext>
          </a:extLst>
        </xdr:cNvPr>
        <xdr:cNvGrpSpPr>
          <a:grpSpLocks/>
        </xdr:cNvGrpSpPr>
      </xdr:nvGrpSpPr>
      <xdr:grpSpPr>
        <a:xfrm>
          <a:off x="601662" y="2727322"/>
          <a:ext cx="2705100" cy="1836737"/>
          <a:chOff x="577850" y="3603318"/>
          <a:chExt cx="2760816" cy="2738898"/>
        </a:xfrm>
      </xdr:grpSpPr>
      <xdr:graphicFrame macro="">
        <xdr:nvGraphicFramePr>
          <xdr:cNvPr id="6" name="Chart 5">
            <a:extLst>
              <a:ext uri="{FF2B5EF4-FFF2-40B4-BE49-F238E27FC236}">
                <a16:creationId xmlns:a16="http://schemas.microsoft.com/office/drawing/2014/main" id="{A55D1902-2869-4243-9751-E049D08E87FF}"/>
              </a:ext>
            </a:extLst>
          </xdr:cNvPr>
          <xdr:cNvGraphicFramePr/>
        </xdr:nvGraphicFramePr>
        <xdr:xfrm>
          <a:off x="577850" y="3603318"/>
          <a:ext cx="2760816" cy="2738898"/>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1" name="TextBox 20">
            <a:extLst>
              <a:ext uri="{FF2B5EF4-FFF2-40B4-BE49-F238E27FC236}">
                <a16:creationId xmlns:a16="http://schemas.microsoft.com/office/drawing/2014/main" id="{B1B6EFED-200D-4EFD-91F6-DDC26A5486B6}"/>
              </a:ext>
            </a:extLst>
          </xdr:cNvPr>
          <xdr:cNvSpPr txBox="1"/>
        </xdr:nvSpPr>
        <xdr:spPr>
          <a:xfrm>
            <a:off x="2441062" y="4248559"/>
            <a:ext cx="620870" cy="286324"/>
          </a:xfrm>
          <a:prstGeom prst="rect">
            <a:avLst/>
          </a:prstGeom>
          <a:solidFill>
            <a:schemeClr val="bg2">
              <a:lumMod val="75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1100" b="1" i="0">
                <a:solidFill>
                  <a:schemeClr val="bg1"/>
                </a:solidFill>
                <a:effectLst/>
                <a:latin typeface="+mn-lt"/>
                <a:ea typeface="+mn-ea"/>
                <a:cs typeface="+mn-cs"/>
              </a:rPr>
              <a:t>↓58</a:t>
            </a:r>
            <a:r>
              <a:rPr lang="en-US" sz="1100" b="1">
                <a:solidFill>
                  <a:schemeClr val="bg1"/>
                </a:solidFill>
              </a:rPr>
              <a:t>%</a:t>
            </a:r>
          </a:p>
        </xdr:txBody>
      </xdr:sp>
    </xdr:grpSp>
    <xdr:clientData/>
  </xdr:twoCellAnchor>
  <xdr:twoCellAnchor>
    <xdr:from>
      <xdr:col>1</xdr:col>
      <xdr:colOff>755650</xdr:colOff>
      <xdr:row>18</xdr:row>
      <xdr:rowOff>107948</xdr:rowOff>
    </xdr:from>
    <xdr:to>
      <xdr:col>6</xdr:col>
      <xdr:colOff>120650</xdr:colOff>
      <xdr:row>32</xdr:row>
      <xdr:rowOff>103185</xdr:rowOff>
    </xdr:to>
    <xdr:grpSp>
      <xdr:nvGrpSpPr>
        <xdr:cNvPr id="24" name="Group 23">
          <a:extLst>
            <a:ext uri="{FF2B5EF4-FFF2-40B4-BE49-F238E27FC236}">
              <a16:creationId xmlns:a16="http://schemas.microsoft.com/office/drawing/2014/main" id="{91024CBB-727D-D7F1-A3EE-29355937AD17}"/>
            </a:ext>
          </a:extLst>
        </xdr:cNvPr>
        <xdr:cNvGrpSpPr>
          <a:grpSpLocks/>
        </xdr:cNvGrpSpPr>
      </xdr:nvGrpSpPr>
      <xdr:grpSpPr>
        <a:xfrm>
          <a:off x="3536950" y="2717798"/>
          <a:ext cx="2917825" cy="1862137"/>
          <a:chOff x="3592666" y="3609668"/>
          <a:chExt cx="2959919" cy="2738898"/>
        </a:xfrm>
      </xdr:grpSpPr>
      <xdr:graphicFrame macro="">
        <xdr:nvGraphicFramePr>
          <xdr:cNvPr id="10" name="Chart 9">
            <a:extLst>
              <a:ext uri="{FF2B5EF4-FFF2-40B4-BE49-F238E27FC236}">
                <a16:creationId xmlns:a16="http://schemas.microsoft.com/office/drawing/2014/main" id="{AAC32E1E-B5D6-4A93-8AC3-EBDBBC055282}"/>
              </a:ext>
            </a:extLst>
          </xdr:cNvPr>
          <xdr:cNvGraphicFramePr/>
        </xdr:nvGraphicFramePr>
        <xdr:xfrm>
          <a:off x="3592666" y="3609668"/>
          <a:ext cx="2959919" cy="2738898"/>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2" name="TextBox 21">
            <a:extLst>
              <a:ext uri="{FF2B5EF4-FFF2-40B4-BE49-F238E27FC236}">
                <a16:creationId xmlns:a16="http://schemas.microsoft.com/office/drawing/2014/main" id="{37B38235-B203-4711-B7C0-C73D5D3F92A2}"/>
              </a:ext>
            </a:extLst>
          </xdr:cNvPr>
          <xdr:cNvSpPr txBox="1"/>
        </xdr:nvSpPr>
        <xdr:spPr>
          <a:xfrm>
            <a:off x="5666042" y="4247330"/>
            <a:ext cx="620870" cy="286324"/>
          </a:xfrm>
          <a:prstGeom prst="rect">
            <a:avLst/>
          </a:prstGeom>
          <a:solidFill>
            <a:schemeClr val="bg2">
              <a:lumMod val="75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lang="en-US" sz="1100" b="1" i="0">
                <a:solidFill>
                  <a:schemeClr val="bg1"/>
                </a:solidFill>
                <a:effectLst/>
                <a:latin typeface="+mn-lt"/>
                <a:ea typeface="+mn-ea"/>
                <a:cs typeface="+mn-cs"/>
              </a:rPr>
              <a:t>↓54</a:t>
            </a:r>
            <a:r>
              <a:rPr lang="en-US" sz="1100" b="1">
                <a:solidFill>
                  <a:schemeClr val="bg1"/>
                </a:solidFill>
              </a:rPr>
              <a:t>%</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159224</xdr:colOff>
      <xdr:row>1</xdr:row>
      <xdr:rowOff>38100</xdr:rowOff>
    </xdr:from>
    <xdr:to>
      <xdr:col>16</xdr:col>
      <xdr:colOff>428629</xdr:colOff>
      <xdr:row>23</xdr:row>
      <xdr:rowOff>0</xdr:rowOff>
    </xdr:to>
    <xdr:grpSp>
      <xdr:nvGrpSpPr>
        <xdr:cNvPr id="2" name="Group 1">
          <a:extLst>
            <a:ext uri="{FF2B5EF4-FFF2-40B4-BE49-F238E27FC236}">
              <a16:creationId xmlns:a16="http://schemas.microsoft.com/office/drawing/2014/main" id="{00000000-0008-0000-0200-000002000000}"/>
            </a:ext>
          </a:extLst>
        </xdr:cNvPr>
        <xdr:cNvGrpSpPr>
          <a:grpSpLocks/>
        </xdr:cNvGrpSpPr>
      </xdr:nvGrpSpPr>
      <xdr:grpSpPr>
        <a:xfrm>
          <a:off x="6207599" y="95250"/>
          <a:ext cx="6746405" cy="4143375"/>
          <a:chOff x="5015006" y="756998"/>
          <a:chExt cx="7702116" cy="4953441"/>
        </a:xfrm>
      </xdr:grpSpPr>
      <xdr:sp macro="" textlink="">
        <xdr:nvSpPr>
          <xdr:cNvPr id="3" name="Rectangle 2">
            <a:extLst>
              <a:ext uri="{FF2B5EF4-FFF2-40B4-BE49-F238E27FC236}">
                <a16:creationId xmlns:a16="http://schemas.microsoft.com/office/drawing/2014/main" id="{00000000-0008-0000-0200-000003000000}"/>
              </a:ext>
            </a:extLst>
          </xdr:cNvPr>
          <xdr:cNvSpPr/>
        </xdr:nvSpPr>
        <xdr:spPr>
          <a:xfrm>
            <a:off x="9304645" y="4267821"/>
            <a:ext cx="3352457" cy="1442618"/>
          </a:xfrm>
          <a:prstGeom prst="rect">
            <a:avLst/>
          </a:prstGeom>
          <a:solidFill>
            <a:srgbClr val="00B0F0">
              <a:alpha val="20000"/>
            </a:srgbClr>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4" name="Rectangle 3">
            <a:extLst>
              <a:ext uri="{FF2B5EF4-FFF2-40B4-BE49-F238E27FC236}">
                <a16:creationId xmlns:a16="http://schemas.microsoft.com/office/drawing/2014/main" id="{00000000-0008-0000-0200-000004000000}"/>
              </a:ext>
            </a:extLst>
          </xdr:cNvPr>
          <xdr:cNvSpPr/>
        </xdr:nvSpPr>
        <xdr:spPr>
          <a:xfrm>
            <a:off x="9304645" y="1093989"/>
            <a:ext cx="3352457" cy="2397663"/>
          </a:xfrm>
          <a:prstGeom prst="rect">
            <a:avLst/>
          </a:prstGeom>
          <a:solidFill>
            <a:srgbClr val="D71920">
              <a:alpha val="10000"/>
            </a:srgbClr>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5" name="Rectangle 4">
            <a:extLst>
              <a:ext uri="{FF2B5EF4-FFF2-40B4-BE49-F238E27FC236}">
                <a16:creationId xmlns:a16="http://schemas.microsoft.com/office/drawing/2014/main" id="{00000000-0008-0000-0200-000005000000}"/>
              </a:ext>
            </a:extLst>
          </xdr:cNvPr>
          <xdr:cNvSpPr/>
        </xdr:nvSpPr>
        <xdr:spPr>
          <a:xfrm>
            <a:off x="5015006" y="1092829"/>
            <a:ext cx="3806591" cy="4617610"/>
          </a:xfrm>
          <a:prstGeom prst="rect">
            <a:avLst/>
          </a:prstGeom>
          <a:solidFill>
            <a:srgbClr val="00B050">
              <a:alpha val="10000"/>
            </a:srgbClr>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grpSp>
        <xdr:nvGrpSpPr>
          <xdr:cNvPr id="6" name="Group 5">
            <a:extLst>
              <a:ext uri="{FF2B5EF4-FFF2-40B4-BE49-F238E27FC236}">
                <a16:creationId xmlns:a16="http://schemas.microsoft.com/office/drawing/2014/main" id="{00000000-0008-0000-0200-000006000000}"/>
              </a:ext>
            </a:extLst>
          </xdr:cNvPr>
          <xdr:cNvGrpSpPr>
            <a:grpSpLocks/>
          </xdr:cNvGrpSpPr>
        </xdr:nvGrpSpPr>
        <xdr:grpSpPr>
          <a:xfrm>
            <a:off x="5306541" y="1216598"/>
            <a:ext cx="1013945" cy="1019560"/>
            <a:chOff x="5306544" y="1111824"/>
            <a:chExt cx="1013946" cy="1019561"/>
          </a:xfrm>
        </xdr:grpSpPr>
        <xdr:sp macro="" textlink="">
          <xdr:nvSpPr>
            <xdr:cNvPr id="75" name="Oval 74">
              <a:extLst>
                <a:ext uri="{FF2B5EF4-FFF2-40B4-BE49-F238E27FC236}">
                  <a16:creationId xmlns:a16="http://schemas.microsoft.com/office/drawing/2014/main" id="{00000000-0008-0000-0200-00004B000000}"/>
                </a:ext>
              </a:extLst>
            </xdr:cNvPr>
            <xdr:cNvSpPr/>
          </xdr:nvSpPr>
          <xdr:spPr>
            <a:xfrm>
              <a:off x="5442003"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76" name="TextBox 238">
              <a:extLst>
                <a:ext uri="{FF2B5EF4-FFF2-40B4-BE49-F238E27FC236}">
                  <a16:creationId xmlns:a16="http://schemas.microsoft.com/office/drawing/2014/main" id="{00000000-0008-0000-0200-00004C000000}"/>
                </a:ext>
              </a:extLst>
            </xdr:cNvPr>
            <xdr:cNvSpPr txBox="1"/>
          </xdr:nvSpPr>
          <xdr:spPr>
            <a:xfrm>
              <a:off x="5306544" y="1913060"/>
              <a:ext cx="1013946" cy="218325"/>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Climate Change</a:t>
              </a:r>
            </a:p>
          </xdr:txBody>
        </xdr:sp>
        <xdr:pic>
          <xdr:nvPicPr>
            <xdr:cNvPr id="77" name="Graphic 92">
              <a:extLst>
                <a:ext uri="{FF2B5EF4-FFF2-40B4-BE49-F238E27FC236}">
                  <a16:creationId xmlns:a16="http://schemas.microsoft.com/office/drawing/2014/main" id="{00000000-0008-0000-0200-00004D000000}"/>
                </a:ext>
              </a:extLst>
            </xdr:cNvPr>
            <xdr:cNvPicPr>
              <a:picLocks noChangeAspect="1"/>
            </xdr:cNvPicPr>
          </xdr:nvPicPr>
          <xdr:blipFill>
            <a:blip xmlns:r="http://schemas.openxmlformats.org/officeDocument/2006/relationships" r:embed="rId1"/>
            <a:srcRect l="22105" t="-1620" r="21751" b="-1660"/>
            <a:stretch>
              <a:fillRect/>
            </a:stretch>
          </xdr:blipFill>
          <xdr:spPr>
            <a:xfrm>
              <a:off x="5489517" y="1123373"/>
              <a:ext cx="648001" cy="624901"/>
            </a:xfrm>
            <a:prstGeom prst="rect">
              <a:avLst/>
            </a:prstGeom>
          </xdr:spPr>
        </xdr:pic>
      </xdr:grpSp>
      <xdr:sp macro="" textlink="">
        <xdr:nvSpPr>
          <xdr:cNvPr id="7" name="TextBox 153">
            <a:extLst>
              <a:ext uri="{FF2B5EF4-FFF2-40B4-BE49-F238E27FC236}">
                <a16:creationId xmlns:a16="http://schemas.microsoft.com/office/drawing/2014/main" id="{00000000-0008-0000-0200-000007000000}"/>
              </a:ext>
            </a:extLst>
          </xdr:cNvPr>
          <xdr:cNvSpPr txBox="1"/>
        </xdr:nvSpPr>
        <xdr:spPr>
          <a:xfrm>
            <a:off x="5960573" y="825634"/>
            <a:ext cx="1915455" cy="27286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700"/>
              </a:lnSpc>
            </a:pPr>
            <a:r>
              <a:rPr lang="en-US" sz="1800" b="1">
                <a:gradFill rotWithShape="1">
                  <a:gsLst>
                    <a:gs pos="0">
                      <a:srgbClr val="005319"/>
                    </a:gs>
                    <a:gs pos="99000">
                      <a:srgbClr val="00B050"/>
                    </a:gs>
                  </a:gsLst>
                  <a:lin ang="0"/>
                </a:gradFill>
                <a:latin typeface="Lato Light" panose="020F0502020204030203" pitchFamily="34" charset="0"/>
                <a:ea typeface="Lato Light" panose="020F0502020204030203" pitchFamily="34" charset="0"/>
                <a:cs typeface="Lato Light" panose="020F0502020204030203" pitchFamily="34" charset="0"/>
              </a:rPr>
              <a:t>Environment</a:t>
            </a:r>
          </a:p>
        </xdr:txBody>
      </xdr:sp>
      <xdr:sp macro="" textlink="">
        <xdr:nvSpPr>
          <xdr:cNvPr id="8" name="TextBox 154">
            <a:extLst>
              <a:ext uri="{FF2B5EF4-FFF2-40B4-BE49-F238E27FC236}">
                <a16:creationId xmlns:a16="http://schemas.microsoft.com/office/drawing/2014/main" id="{00000000-0008-0000-0200-000008000000}"/>
              </a:ext>
            </a:extLst>
          </xdr:cNvPr>
          <xdr:cNvSpPr txBox="1"/>
        </xdr:nvSpPr>
        <xdr:spPr>
          <a:xfrm>
            <a:off x="9754754" y="756998"/>
            <a:ext cx="2191904"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rotWithShape="1">
                  <a:gsLst>
                    <a:gs pos="0">
                      <a:srgbClr val="850000"/>
                    </a:gs>
                    <a:gs pos="98000">
                      <a:srgbClr val="FF0000"/>
                    </a:gs>
                  </a:gsLst>
                  <a:lin ang="0"/>
                </a:gradFill>
                <a:latin typeface="Lato Light" panose="020F0502020204030203" pitchFamily="34" charset="0"/>
                <a:ea typeface="Lato Light" panose="020F0502020204030203" pitchFamily="34" charset="0"/>
                <a:cs typeface="Lato Light" panose="020F0502020204030203" pitchFamily="34" charset="0"/>
              </a:rPr>
              <a:t>Social</a:t>
            </a:r>
          </a:p>
        </xdr:txBody>
      </xdr:sp>
      <xdr:sp macro="" textlink="">
        <xdr:nvSpPr>
          <xdr:cNvPr id="9" name="TextBox 155">
            <a:extLst>
              <a:ext uri="{FF2B5EF4-FFF2-40B4-BE49-F238E27FC236}">
                <a16:creationId xmlns:a16="http://schemas.microsoft.com/office/drawing/2014/main" id="{00000000-0008-0000-0200-000009000000}"/>
              </a:ext>
            </a:extLst>
          </xdr:cNvPr>
          <xdr:cNvSpPr txBox="1"/>
        </xdr:nvSpPr>
        <xdr:spPr>
          <a:xfrm>
            <a:off x="9802248" y="3756626"/>
            <a:ext cx="2096912" cy="340988"/>
          </a:xfrm>
          <a:prstGeom prst="rect">
            <a:avLst/>
          </a:prstGeom>
          <a:noFill/>
        </xdr:spPr>
        <xdr:txBody>
          <a:bodyPr wrap="square" lIns="0" tIns="0" rIns="0" bIns="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a:gradFill rotWithShape="1">
                  <a:gsLst>
                    <a:gs pos="0">
                      <a:srgbClr val="2D8BCD"/>
                    </a:gs>
                    <a:gs pos="98000">
                      <a:srgbClr val="1849A3"/>
                    </a:gs>
                  </a:gsLst>
                  <a:lin ang="0"/>
                </a:gradFill>
                <a:latin typeface="Lato Light" panose="020F0502020204030203" pitchFamily="34" charset="0"/>
                <a:ea typeface="Lato Light" panose="020F0502020204030203" pitchFamily="34" charset="0"/>
                <a:cs typeface="Lato Light" panose="020F0502020204030203" pitchFamily="34" charset="0"/>
              </a:rPr>
              <a:t>Governance</a:t>
            </a:r>
          </a:p>
        </xdr:txBody>
      </xdr:sp>
      <xdr:grpSp>
        <xdr:nvGrpSpPr>
          <xdr:cNvPr id="10" name="Group 9">
            <a:extLst>
              <a:ext uri="{FF2B5EF4-FFF2-40B4-BE49-F238E27FC236}">
                <a16:creationId xmlns:a16="http://schemas.microsoft.com/office/drawing/2014/main" id="{00000000-0008-0000-0200-00000A000000}"/>
              </a:ext>
            </a:extLst>
          </xdr:cNvPr>
          <xdr:cNvGrpSpPr>
            <a:grpSpLocks/>
          </xdr:cNvGrpSpPr>
        </xdr:nvGrpSpPr>
        <xdr:grpSpPr>
          <a:xfrm>
            <a:off x="6514826" y="1216598"/>
            <a:ext cx="719999" cy="1004355"/>
            <a:chOff x="6514831" y="1111824"/>
            <a:chExt cx="720000" cy="1004355"/>
          </a:xfrm>
        </xdr:grpSpPr>
        <xdr:sp macro="" textlink="">
          <xdr:nvSpPr>
            <xdr:cNvPr id="72" name="TextBox 234">
              <a:extLst>
                <a:ext uri="{FF2B5EF4-FFF2-40B4-BE49-F238E27FC236}">
                  <a16:creationId xmlns:a16="http://schemas.microsoft.com/office/drawing/2014/main" id="{00000000-0008-0000-0200-000048000000}"/>
                </a:ext>
              </a:extLst>
            </xdr:cNvPr>
            <xdr:cNvSpPr txBox="1"/>
          </xdr:nvSpPr>
          <xdr:spPr>
            <a:xfrm>
              <a:off x="6514831" y="1928267"/>
              <a:ext cx="720000" cy="187912"/>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Energy</a:t>
              </a:r>
            </a:p>
          </xdr:txBody>
        </xdr:sp>
        <xdr:sp macro="" textlink="">
          <xdr:nvSpPr>
            <xdr:cNvPr id="73" name="Oval 72">
              <a:extLst>
                <a:ext uri="{FF2B5EF4-FFF2-40B4-BE49-F238E27FC236}">
                  <a16:creationId xmlns:a16="http://schemas.microsoft.com/office/drawing/2014/main" id="{00000000-0008-0000-0200-000049000000}"/>
                </a:ext>
              </a:extLst>
            </xdr:cNvPr>
            <xdr:cNvSpPr/>
          </xdr:nvSpPr>
          <xdr:spPr>
            <a:xfrm>
              <a:off x="6550831"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74" name="Graphic 92">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2"/>
            <a:srcRect l="22821" r="22821"/>
            <a:stretch>
              <a:fillRect/>
            </a:stretch>
          </xdr:blipFill>
          <xdr:spPr>
            <a:xfrm>
              <a:off x="6614702" y="1184969"/>
              <a:ext cx="520256" cy="501710"/>
            </a:xfrm>
            <a:prstGeom prst="rect">
              <a:avLst/>
            </a:prstGeom>
          </xdr:spPr>
        </xdr:pic>
      </xdr:grpSp>
      <xdr:grpSp>
        <xdr:nvGrpSpPr>
          <xdr:cNvPr id="11" name="Group 10">
            <a:extLst>
              <a:ext uri="{FF2B5EF4-FFF2-40B4-BE49-F238E27FC236}">
                <a16:creationId xmlns:a16="http://schemas.microsoft.com/office/drawing/2014/main" id="{00000000-0008-0000-0200-00000B000000}"/>
              </a:ext>
            </a:extLst>
          </xdr:cNvPr>
          <xdr:cNvGrpSpPr>
            <a:grpSpLocks/>
          </xdr:cNvGrpSpPr>
        </xdr:nvGrpSpPr>
        <xdr:grpSpPr>
          <a:xfrm>
            <a:off x="7623758" y="1216598"/>
            <a:ext cx="738362" cy="1031430"/>
            <a:chOff x="7623764" y="1111824"/>
            <a:chExt cx="738362" cy="1031430"/>
          </a:xfrm>
        </xdr:grpSpPr>
        <xdr:sp macro="" textlink="">
          <xdr:nvSpPr>
            <xdr:cNvPr id="69" name="Oval 68">
              <a:extLst>
                <a:ext uri="{FF2B5EF4-FFF2-40B4-BE49-F238E27FC236}">
                  <a16:creationId xmlns:a16="http://schemas.microsoft.com/office/drawing/2014/main" id="{00000000-0008-0000-0200-000045000000}"/>
                </a:ext>
              </a:extLst>
            </xdr:cNvPr>
            <xdr:cNvSpPr/>
          </xdr:nvSpPr>
          <xdr:spPr>
            <a:xfrm>
              <a:off x="7623764"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70" name="TextBox 232">
              <a:extLst>
                <a:ext uri="{FF2B5EF4-FFF2-40B4-BE49-F238E27FC236}">
                  <a16:creationId xmlns:a16="http://schemas.microsoft.com/office/drawing/2014/main" id="{00000000-0008-0000-0200-000046000000}"/>
                </a:ext>
              </a:extLst>
            </xdr:cNvPr>
            <xdr:cNvSpPr txBox="1"/>
          </xdr:nvSpPr>
          <xdr:spPr>
            <a:xfrm>
              <a:off x="7642126" y="1901189"/>
              <a:ext cx="720000" cy="242065"/>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Resources</a:t>
              </a:r>
            </a:p>
          </xdr:txBody>
        </xdr:sp>
        <xdr:pic>
          <xdr:nvPicPr>
            <xdr:cNvPr id="71" name="Graphic 92">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3"/>
            <a:srcRect l="22821" r="22821"/>
            <a:stretch>
              <a:fillRect/>
            </a:stretch>
          </xdr:blipFill>
          <xdr:spPr>
            <a:xfrm>
              <a:off x="7678126" y="1123373"/>
              <a:ext cx="648000" cy="624901"/>
            </a:xfrm>
            <a:prstGeom prst="rect">
              <a:avLst/>
            </a:prstGeom>
          </xdr:spPr>
        </xdr:pic>
      </xdr:grpSp>
      <xdr:grpSp>
        <xdr:nvGrpSpPr>
          <xdr:cNvPr id="12" name="Group 11">
            <a:extLst>
              <a:ext uri="{FF2B5EF4-FFF2-40B4-BE49-F238E27FC236}">
                <a16:creationId xmlns:a16="http://schemas.microsoft.com/office/drawing/2014/main" id="{00000000-0008-0000-0200-00000C000000}"/>
              </a:ext>
            </a:extLst>
          </xdr:cNvPr>
          <xdr:cNvGrpSpPr>
            <a:grpSpLocks/>
          </xdr:cNvGrpSpPr>
        </xdr:nvGrpSpPr>
        <xdr:grpSpPr>
          <a:xfrm>
            <a:off x="5237249" y="2342389"/>
            <a:ext cx="1152524" cy="976034"/>
            <a:chOff x="8517104" y="1103082"/>
            <a:chExt cx="1152525" cy="976033"/>
          </a:xfrm>
        </xdr:grpSpPr>
        <xdr:sp macro="" textlink="">
          <xdr:nvSpPr>
            <xdr:cNvPr id="66" name="Oval 65">
              <a:extLst>
                <a:ext uri="{FF2B5EF4-FFF2-40B4-BE49-F238E27FC236}">
                  <a16:creationId xmlns:a16="http://schemas.microsoft.com/office/drawing/2014/main" id="{00000000-0008-0000-0200-000042000000}"/>
                </a:ext>
              </a:extLst>
            </xdr:cNvPr>
            <xdr:cNvSpPr/>
          </xdr:nvSpPr>
          <xdr:spPr>
            <a:xfrm>
              <a:off x="8721852" y="1111824"/>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67" name="TextBox 229">
              <a:extLst>
                <a:ext uri="{FF2B5EF4-FFF2-40B4-BE49-F238E27FC236}">
                  <a16:creationId xmlns:a16="http://schemas.microsoft.com/office/drawing/2014/main" id="{00000000-0008-0000-0200-000043000000}"/>
                </a:ext>
              </a:extLst>
            </xdr:cNvPr>
            <xdr:cNvSpPr txBox="1"/>
          </xdr:nvSpPr>
          <xdr:spPr>
            <a:xfrm>
              <a:off x="8517104" y="1837049"/>
              <a:ext cx="1152525" cy="242066"/>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Water Resources</a:t>
              </a:r>
            </a:p>
          </xdr:txBody>
        </xdr:sp>
        <xdr:pic>
          <xdr:nvPicPr>
            <xdr:cNvPr id="68" name="Graphic 92">
              <a:extLst>
                <a:ext uri="{FF2B5EF4-FFF2-40B4-BE49-F238E27FC236}">
                  <a16:creationId xmlns:a16="http://schemas.microsoft.com/office/drawing/2014/main" id="{00000000-0008-0000-0200-000044000000}"/>
                </a:ext>
              </a:extLst>
            </xdr:cNvPr>
            <xdr:cNvPicPr>
              <a:picLocks noChangeAspect="1"/>
            </xdr:cNvPicPr>
          </xdr:nvPicPr>
          <xdr:blipFill>
            <a:blip xmlns:r="http://schemas.openxmlformats.org/officeDocument/2006/relationships" r:embed="rId4"/>
            <a:srcRect l="22821" r="22821"/>
            <a:stretch>
              <a:fillRect/>
            </a:stretch>
          </xdr:blipFill>
          <xdr:spPr>
            <a:xfrm>
              <a:off x="8769366" y="1103082"/>
              <a:ext cx="648001" cy="624902"/>
            </a:xfrm>
            <a:prstGeom prst="rect">
              <a:avLst/>
            </a:prstGeom>
          </xdr:spPr>
        </xdr:pic>
      </xdr:grpSp>
      <xdr:grpSp>
        <xdr:nvGrpSpPr>
          <xdr:cNvPr id="13" name="Group 12">
            <a:extLst>
              <a:ext uri="{FF2B5EF4-FFF2-40B4-BE49-F238E27FC236}">
                <a16:creationId xmlns:a16="http://schemas.microsoft.com/office/drawing/2014/main" id="{00000000-0008-0000-0200-00000D000000}"/>
              </a:ext>
            </a:extLst>
          </xdr:cNvPr>
          <xdr:cNvGrpSpPr>
            <a:grpSpLocks/>
          </xdr:cNvGrpSpPr>
        </xdr:nvGrpSpPr>
        <xdr:grpSpPr>
          <a:xfrm>
            <a:off x="6514826" y="2330840"/>
            <a:ext cx="719999" cy="987583"/>
            <a:chOff x="9794681" y="1094382"/>
            <a:chExt cx="720000" cy="987585"/>
          </a:xfrm>
        </xdr:grpSpPr>
        <xdr:sp macro="" textlink="">
          <xdr:nvSpPr>
            <xdr:cNvPr id="63" name="Oval 62">
              <a:extLst>
                <a:ext uri="{FF2B5EF4-FFF2-40B4-BE49-F238E27FC236}">
                  <a16:creationId xmlns:a16="http://schemas.microsoft.com/office/drawing/2014/main" id="{00000000-0008-0000-0200-00003F000000}"/>
                </a:ext>
              </a:extLst>
            </xdr:cNvPr>
            <xdr:cNvSpPr/>
          </xdr:nvSpPr>
          <xdr:spPr>
            <a:xfrm>
              <a:off x="9830681" y="1094382"/>
              <a:ext cx="648000"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64" name="TextBox 226">
              <a:extLst>
                <a:ext uri="{FF2B5EF4-FFF2-40B4-BE49-F238E27FC236}">
                  <a16:creationId xmlns:a16="http://schemas.microsoft.com/office/drawing/2014/main" id="{00000000-0008-0000-0200-000040000000}"/>
                </a:ext>
              </a:extLst>
            </xdr:cNvPr>
            <xdr:cNvSpPr txBox="1"/>
          </xdr:nvSpPr>
          <xdr:spPr>
            <a:xfrm>
              <a:off x="9794681" y="1839900"/>
              <a:ext cx="720000" cy="242067"/>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a:t>
              </a:r>
            </a:p>
          </xdr:txBody>
        </xdr:sp>
        <xdr:pic>
          <xdr:nvPicPr>
            <xdr:cNvPr id="65" name="Graphic 92">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5"/>
            <a:srcRect l="32955" t="14906" r="30157" b="20158"/>
            <a:stretch>
              <a:fillRect/>
            </a:stretch>
          </xdr:blipFill>
          <xdr:spPr>
            <a:xfrm>
              <a:off x="9934836" y="1215501"/>
              <a:ext cx="439691" cy="405760"/>
            </a:xfrm>
            <a:prstGeom prst="rect">
              <a:avLst/>
            </a:prstGeom>
          </xdr:spPr>
        </xdr:pic>
      </xdr:grpSp>
      <xdr:grpSp>
        <xdr:nvGrpSpPr>
          <xdr:cNvPr id="14" name="Group 13">
            <a:extLst>
              <a:ext uri="{FF2B5EF4-FFF2-40B4-BE49-F238E27FC236}">
                <a16:creationId xmlns:a16="http://schemas.microsoft.com/office/drawing/2014/main" id="{00000000-0008-0000-0200-00000E000000}"/>
              </a:ext>
            </a:extLst>
          </xdr:cNvPr>
          <xdr:cNvGrpSpPr>
            <a:grpSpLocks/>
          </xdr:cNvGrpSpPr>
        </xdr:nvGrpSpPr>
        <xdr:grpSpPr>
          <a:xfrm>
            <a:off x="7572189" y="2351130"/>
            <a:ext cx="859862" cy="967292"/>
            <a:chOff x="10852044" y="1108960"/>
            <a:chExt cx="859862" cy="967292"/>
          </a:xfrm>
        </xdr:grpSpPr>
        <xdr:sp macro="" textlink="">
          <xdr:nvSpPr>
            <xdr:cNvPr id="60" name="Oval 59">
              <a:extLst>
                <a:ext uri="{FF2B5EF4-FFF2-40B4-BE49-F238E27FC236}">
                  <a16:creationId xmlns:a16="http://schemas.microsoft.com/office/drawing/2014/main" id="{00000000-0008-0000-0200-00003C000000}"/>
                </a:ext>
              </a:extLst>
            </xdr:cNvPr>
            <xdr:cNvSpPr/>
          </xdr:nvSpPr>
          <xdr:spPr>
            <a:xfrm>
              <a:off x="10987960" y="1108960"/>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61" name="TextBox 223">
              <a:extLst>
                <a:ext uri="{FF2B5EF4-FFF2-40B4-BE49-F238E27FC236}">
                  <a16:creationId xmlns:a16="http://schemas.microsoft.com/office/drawing/2014/main" id="{00000000-0008-0000-0200-00003D000000}"/>
                </a:ext>
              </a:extLst>
            </xdr:cNvPr>
            <xdr:cNvSpPr txBox="1"/>
          </xdr:nvSpPr>
          <xdr:spPr>
            <a:xfrm>
              <a:off x="10852044" y="1834186"/>
              <a:ext cx="859862" cy="242066"/>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Waste Water</a:t>
              </a:r>
            </a:p>
          </xdr:txBody>
        </xdr:sp>
        <xdr:pic>
          <xdr:nvPicPr>
            <xdr:cNvPr id="62" name="Graphic 92">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6"/>
            <a:srcRect l="22821" r="22821"/>
            <a:stretch>
              <a:fillRect/>
            </a:stretch>
          </xdr:blipFill>
          <xdr:spPr>
            <a:xfrm>
              <a:off x="10986756" y="1127975"/>
              <a:ext cx="590437" cy="569390"/>
            </a:xfrm>
            <a:prstGeom prst="rect">
              <a:avLst/>
            </a:prstGeom>
          </xdr:spPr>
        </xdr:pic>
      </xdr:grpSp>
      <xdr:grpSp>
        <xdr:nvGrpSpPr>
          <xdr:cNvPr id="15" name="Group 14">
            <a:extLst>
              <a:ext uri="{FF2B5EF4-FFF2-40B4-BE49-F238E27FC236}">
                <a16:creationId xmlns:a16="http://schemas.microsoft.com/office/drawing/2014/main" id="{00000000-0008-0000-0200-00000F000000}"/>
              </a:ext>
            </a:extLst>
          </xdr:cNvPr>
          <xdr:cNvGrpSpPr>
            <a:grpSpLocks/>
          </xdr:cNvGrpSpPr>
        </xdr:nvGrpSpPr>
        <xdr:grpSpPr>
          <a:xfrm>
            <a:off x="5379960" y="3465370"/>
            <a:ext cx="867111" cy="958618"/>
            <a:chOff x="5368812" y="2297837"/>
            <a:chExt cx="867111" cy="958619"/>
          </a:xfrm>
        </xdr:grpSpPr>
        <xdr:sp macro="" textlink="">
          <xdr:nvSpPr>
            <xdr:cNvPr id="57" name="Oval 56">
              <a:extLst>
                <a:ext uri="{FF2B5EF4-FFF2-40B4-BE49-F238E27FC236}">
                  <a16:creationId xmlns:a16="http://schemas.microsoft.com/office/drawing/2014/main" id="{00000000-0008-0000-0200-000039000000}"/>
                </a:ext>
              </a:extLst>
            </xdr:cNvPr>
            <xdr:cNvSpPr/>
          </xdr:nvSpPr>
          <xdr:spPr>
            <a:xfrm>
              <a:off x="5478368" y="2297837"/>
              <a:ext cx="647999"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58" name="TextBox 220">
              <a:extLst>
                <a:ext uri="{FF2B5EF4-FFF2-40B4-BE49-F238E27FC236}">
                  <a16:creationId xmlns:a16="http://schemas.microsoft.com/office/drawing/2014/main" id="{00000000-0008-0000-0200-00003A000000}"/>
                </a:ext>
              </a:extLst>
            </xdr:cNvPr>
            <xdr:cNvSpPr txBox="1"/>
          </xdr:nvSpPr>
          <xdr:spPr>
            <a:xfrm>
              <a:off x="5368812" y="3014392"/>
              <a:ext cx="867111" cy="242064"/>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Air Emissions</a:t>
              </a:r>
            </a:p>
          </xdr:txBody>
        </xdr:sp>
        <xdr:pic>
          <xdr:nvPicPr>
            <xdr:cNvPr id="59" name="Graphic 92">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7"/>
            <a:srcRect l="36335" t="21365" r="36569" b="20948"/>
            <a:stretch>
              <a:fillRect/>
            </a:stretch>
          </xdr:blipFill>
          <xdr:spPr>
            <a:xfrm>
              <a:off x="5640888" y="2441060"/>
              <a:ext cx="322959" cy="360449"/>
            </a:xfrm>
            <a:prstGeom prst="rect">
              <a:avLst/>
            </a:prstGeom>
          </xdr:spPr>
        </xdr:pic>
      </xdr:grpSp>
      <xdr:grpSp>
        <xdr:nvGrpSpPr>
          <xdr:cNvPr id="16" name="Group 15">
            <a:extLst>
              <a:ext uri="{FF2B5EF4-FFF2-40B4-BE49-F238E27FC236}">
                <a16:creationId xmlns:a16="http://schemas.microsoft.com/office/drawing/2014/main" id="{00000000-0008-0000-0200-000010000000}"/>
              </a:ext>
            </a:extLst>
          </xdr:cNvPr>
          <xdr:cNvGrpSpPr>
            <a:grpSpLocks/>
          </xdr:cNvGrpSpPr>
        </xdr:nvGrpSpPr>
        <xdr:grpSpPr>
          <a:xfrm>
            <a:off x="6451896" y="3465370"/>
            <a:ext cx="845865" cy="958619"/>
            <a:chOff x="6440750" y="2297837"/>
            <a:chExt cx="845866" cy="958620"/>
          </a:xfrm>
        </xdr:grpSpPr>
        <xdr:sp macro="" textlink="">
          <xdr:nvSpPr>
            <xdr:cNvPr id="54" name="Oval 53">
              <a:extLst>
                <a:ext uri="{FF2B5EF4-FFF2-40B4-BE49-F238E27FC236}">
                  <a16:creationId xmlns:a16="http://schemas.microsoft.com/office/drawing/2014/main" id="{00000000-0008-0000-0200-000036000000}"/>
                </a:ext>
              </a:extLst>
            </xdr:cNvPr>
            <xdr:cNvSpPr/>
          </xdr:nvSpPr>
          <xdr:spPr>
            <a:xfrm>
              <a:off x="6539683" y="2297837"/>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55" name="TextBox 217">
              <a:extLst>
                <a:ext uri="{FF2B5EF4-FFF2-40B4-BE49-F238E27FC236}">
                  <a16:creationId xmlns:a16="http://schemas.microsoft.com/office/drawing/2014/main" id="{00000000-0008-0000-0200-000037000000}"/>
                </a:ext>
              </a:extLst>
            </xdr:cNvPr>
            <xdr:cNvSpPr txBox="1"/>
          </xdr:nvSpPr>
          <xdr:spPr>
            <a:xfrm>
              <a:off x="6440750" y="3014390"/>
              <a:ext cx="845866" cy="242067"/>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Biodiversity</a:t>
              </a:r>
            </a:p>
          </xdr:txBody>
        </xdr:sp>
        <xdr:pic>
          <xdr:nvPicPr>
            <xdr:cNvPr id="56" name="Graphic 92">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8"/>
            <a:srcRect l="34149" t="21365" r="33535" b="20948"/>
            <a:stretch>
              <a:fillRect/>
            </a:stretch>
          </xdr:blipFill>
          <xdr:spPr>
            <a:xfrm>
              <a:off x="6671075" y="2441612"/>
              <a:ext cx="385215" cy="360449"/>
            </a:xfrm>
            <a:prstGeom prst="rect">
              <a:avLst/>
            </a:prstGeom>
          </xdr:spPr>
        </xdr:pic>
      </xdr:grpSp>
      <xdr:grpSp>
        <xdr:nvGrpSpPr>
          <xdr:cNvPr id="18" name="Group 17">
            <a:extLst>
              <a:ext uri="{FF2B5EF4-FFF2-40B4-BE49-F238E27FC236}">
                <a16:creationId xmlns:a16="http://schemas.microsoft.com/office/drawing/2014/main" id="{00000000-0008-0000-0200-000012000000}"/>
              </a:ext>
            </a:extLst>
          </xdr:cNvPr>
          <xdr:cNvGrpSpPr>
            <a:grpSpLocks/>
          </xdr:cNvGrpSpPr>
        </xdr:nvGrpSpPr>
        <xdr:grpSpPr>
          <a:xfrm>
            <a:off x="9564864" y="2351130"/>
            <a:ext cx="1178383" cy="967292"/>
            <a:chOff x="9026000" y="2320029"/>
            <a:chExt cx="1178384" cy="967292"/>
          </a:xfrm>
        </xdr:grpSpPr>
        <xdr:sp macro="" textlink="">
          <xdr:nvSpPr>
            <xdr:cNvPr id="48" name="Oval 47">
              <a:extLst>
                <a:ext uri="{FF2B5EF4-FFF2-40B4-BE49-F238E27FC236}">
                  <a16:creationId xmlns:a16="http://schemas.microsoft.com/office/drawing/2014/main" id="{00000000-0008-0000-0200-000030000000}"/>
                </a:ext>
              </a:extLst>
            </xdr:cNvPr>
            <xdr:cNvSpPr/>
          </xdr:nvSpPr>
          <xdr:spPr>
            <a:xfrm>
              <a:off x="9303224" y="2320029"/>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49" name="TextBox 211">
              <a:extLst>
                <a:ext uri="{FF2B5EF4-FFF2-40B4-BE49-F238E27FC236}">
                  <a16:creationId xmlns:a16="http://schemas.microsoft.com/office/drawing/2014/main" id="{00000000-0008-0000-0200-000031000000}"/>
                </a:ext>
              </a:extLst>
            </xdr:cNvPr>
            <xdr:cNvSpPr txBox="1"/>
          </xdr:nvSpPr>
          <xdr:spPr>
            <a:xfrm>
              <a:off x="9026000" y="3045256"/>
              <a:ext cx="1178384" cy="242065"/>
            </a:xfrm>
            <a:prstGeom prst="rect">
              <a:avLst/>
            </a:prstGeom>
            <a:noFill/>
          </xdr:spPr>
          <xdr:txBody>
            <a:bodyPr wrap="square" lIns="0" tIns="0" rIns="0" bIns="4572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Local Considerations</a:t>
              </a:r>
            </a:p>
          </xdr:txBody>
        </xdr:sp>
        <xdr:pic>
          <xdr:nvPicPr>
            <xdr:cNvPr id="50" name="Graphic 92">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9"/>
            <a:srcRect l="36370" t="18179" r="38166" b="16235"/>
            <a:stretch>
              <a:fillRect/>
            </a:stretch>
          </xdr:blipFill>
          <xdr:spPr>
            <a:xfrm>
              <a:off x="9475472" y="2439118"/>
              <a:ext cx="303504" cy="409821"/>
            </a:xfrm>
            <a:prstGeom prst="rect">
              <a:avLst/>
            </a:prstGeom>
          </xdr:spPr>
        </xdr:pic>
      </xdr:grpSp>
      <xdr:grpSp>
        <xdr:nvGrpSpPr>
          <xdr:cNvPr id="19" name="Group 18">
            <a:extLst>
              <a:ext uri="{FF2B5EF4-FFF2-40B4-BE49-F238E27FC236}">
                <a16:creationId xmlns:a16="http://schemas.microsoft.com/office/drawing/2014/main" id="{00000000-0008-0000-0200-000013000000}"/>
              </a:ext>
            </a:extLst>
          </xdr:cNvPr>
          <xdr:cNvGrpSpPr>
            <a:grpSpLocks/>
          </xdr:cNvGrpSpPr>
        </xdr:nvGrpSpPr>
        <xdr:grpSpPr>
          <a:xfrm>
            <a:off x="9236499" y="1216597"/>
            <a:ext cx="1221679" cy="1031430"/>
            <a:chOff x="5768875" y="4322453"/>
            <a:chExt cx="1221680" cy="1031431"/>
          </a:xfrm>
        </xdr:grpSpPr>
        <xdr:sp macro="" textlink="">
          <xdr:nvSpPr>
            <xdr:cNvPr id="44" name="TextBox 206">
              <a:extLst>
                <a:ext uri="{FF2B5EF4-FFF2-40B4-BE49-F238E27FC236}">
                  <a16:creationId xmlns:a16="http://schemas.microsoft.com/office/drawing/2014/main" id="{00000000-0008-0000-0200-00002C000000}"/>
                </a:ext>
              </a:extLst>
            </xdr:cNvPr>
            <xdr:cNvSpPr txBox="1"/>
          </xdr:nvSpPr>
          <xdr:spPr>
            <a:xfrm>
              <a:off x="5768875" y="5111819"/>
              <a:ext cx="1221680" cy="242065"/>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Indigenous People</a:t>
              </a:r>
            </a:p>
          </xdr:txBody>
        </xdr:sp>
        <xdr:grpSp>
          <xdr:nvGrpSpPr>
            <xdr:cNvPr id="45" name="Group 44">
              <a:extLst>
                <a:ext uri="{FF2B5EF4-FFF2-40B4-BE49-F238E27FC236}">
                  <a16:creationId xmlns:a16="http://schemas.microsoft.com/office/drawing/2014/main" id="{00000000-0008-0000-0200-00002D000000}"/>
                </a:ext>
              </a:extLst>
            </xdr:cNvPr>
            <xdr:cNvGrpSpPr>
              <a:grpSpLocks/>
            </xdr:cNvGrpSpPr>
          </xdr:nvGrpSpPr>
          <xdr:grpSpPr>
            <a:xfrm>
              <a:off x="6055715" y="4322453"/>
              <a:ext cx="648000" cy="648000"/>
              <a:chOff x="6055715" y="4322453"/>
              <a:chExt cx="648000" cy="648000"/>
            </a:xfrm>
          </xdr:grpSpPr>
          <xdr:sp macro="" textlink="">
            <xdr:nvSpPr>
              <xdr:cNvPr id="46" name="Oval 45">
                <a:extLst>
                  <a:ext uri="{FF2B5EF4-FFF2-40B4-BE49-F238E27FC236}">
                    <a16:creationId xmlns:a16="http://schemas.microsoft.com/office/drawing/2014/main" id="{00000000-0008-0000-0200-00002E000000}"/>
                  </a:ext>
                </a:extLst>
              </xdr:cNvPr>
              <xdr:cNvSpPr/>
            </xdr:nvSpPr>
            <xdr:spPr>
              <a:xfrm>
                <a:off x="6055715"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pic>
            <xdr:nvPicPr>
              <xdr:cNvPr id="47" name="Graphic 92">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10"/>
              <a:srcRect l="30763" t="13861" r="28353" b="17236"/>
              <a:stretch>
                <a:fillRect/>
              </a:stretch>
            </xdr:blipFill>
            <xdr:spPr>
              <a:xfrm>
                <a:off x="6169789" y="4460990"/>
                <a:ext cx="419851" cy="370926"/>
              </a:xfrm>
              <a:prstGeom prst="rect">
                <a:avLst/>
              </a:prstGeom>
            </xdr:spPr>
          </xdr:pic>
        </xdr:grpSp>
      </xdr:grpSp>
      <xdr:grpSp>
        <xdr:nvGrpSpPr>
          <xdr:cNvPr id="20" name="Group 19">
            <a:extLst>
              <a:ext uri="{FF2B5EF4-FFF2-40B4-BE49-F238E27FC236}">
                <a16:creationId xmlns:a16="http://schemas.microsoft.com/office/drawing/2014/main" id="{00000000-0008-0000-0200-000014000000}"/>
              </a:ext>
            </a:extLst>
          </xdr:cNvPr>
          <xdr:cNvGrpSpPr>
            <a:grpSpLocks/>
          </xdr:cNvGrpSpPr>
        </xdr:nvGrpSpPr>
        <xdr:grpSpPr>
          <a:xfrm>
            <a:off x="10446652" y="1216597"/>
            <a:ext cx="956591" cy="1004354"/>
            <a:chOff x="6968646" y="4322453"/>
            <a:chExt cx="956593" cy="1004355"/>
          </a:xfrm>
        </xdr:grpSpPr>
        <xdr:sp macro="" textlink="">
          <xdr:nvSpPr>
            <xdr:cNvPr id="41" name="Oval 40">
              <a:extLst>
                <a:ext uri="{FF2B5EF4-FFF2-40B4-BE49-F238E27FC236}">
                  <a16:creationId xmlns:a16="http://schemas.microsoft.com/office/drawing/2014/main" id="{00000000-0008-0000-0200-000029000000}"/>
                </a:ext>
              </a:extLst>
            </xdr:cNvPr>
            <xdr:cNvSpPr/>
          </xdr:nvSpPr>
          <xdr:spPr>
            <a:xfrm>
              <a:off x="7122942" y="4322453"/>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42" name="TextBox 204">
              <a:extLst>
                <a:ext uri="{FF2B5EF4-FFF2-40B4-BE49-F238E27FC236}">
                  <a16:creationId xmlns:a16="http://schemas.microsoft.com/office/drawing/2014/main" id="{00000000-0008-0000-0200-00002A000000}"/>
                </a:ext>
              </a:extLst>
            </xdr:cNvPr>
            <xdr:cNvSpPr txBox="1"/>
          </xdr:nvSpPr>
          <xdr:spPr>
            <a:xfrm>
              <a:off x="6968646" y="5138896"/>
              <a:ext cx="956593" cy="187912"/>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700" b="0">
                  <a:latin typeface="Verdana" panose="020B0604030504040204" pitchFamily="34" charset="0"/>
                  <a:ea typeface="Verdana" panose="020B0604030504040204" pitchFamily="34" charset="0"/>
                </a:rPr>
                <a:t>Cultural Heritage</a:t>
              </a:r>
            </a:p>
          </xdr:txBody>
        </xdr:sp>
        <xdr:pic>
          <xdr:nvPicPr>
            <xdr:cNvPr id="43" name="Graphic 9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1"/>
            <a:srcRect l="34059" t="19665" r="33624" b="21412"/>
            <a:stretch>
              <a:fillRect/>
            </a:stretch>
          </xdr:blipFill>
          <xdr:spPr>
            <a:xfrm>
              <a:off x="7254337" y="4462367"/>
              <a:ext cx="385215" cy="368172"/>
            </a:xfrm>
            <a:prstGeom prst="rect">
              <a:avLst/>
            </a:prstGeom>
          </xdr:spPr>
        </xdr:pic>
      </xdr:grpSp>
      <xdr:grpSp>
        <xdr:nvGrpSpPr>
          <xdr:cNvPr id="21" name="Group 20">
            <a:extLst>
              <a:ext uri="{FF2B5EF4-FFF2-40B4-BE49-F238E27FC236}">
                <a16:creationId xmlns:a16="http://schemas.microsoft.com/office/drawing/2014/main" id="{00000000-0008-0000-0200-000015000000}"/>
              </a:ext>
            </a:extLst>
          </xdr:cNvPr>
          <xdr:cNvGrpSpPr>
            <a:grpSpLocks/>
          </xdr:cNvGrpSpPr>
        </xdr:nvGrpSpPr>
        <xdr:grpSpPr>
          <a:xfrm>
            <a:off x="11368666" y="1216597"/>
            <a:ext cx="1348456" cy="1031430"/>
            <a:chOff x="7901041" y="4322453"/>
            <a:chExt cx="1348457" cy="1031430"/>
          </a:xfrm>
        </xdr:grpSpPr>
        <xdr:sp macro="" textlink="">
          <xdr:nvSpPr>
            <xdr:cNvPr id="38" name="Oval 37">
              <a:extLst>
                <a:ext uri="{FF2B5EF4-FFF2-40B4-BE49-F238E27FC236}">
                  <a16:creationId xmlns:a16="http://schemas.microsoft.com/office/drawing/2014/main" id="{00000000-0008-0000-0200-000026000000}"/>
                </a:ext>
              </a:extLst>
            </xdr:cNvPr>
            <xdr:cNvSpPr/>
          </xdr:nvSpPr>
          <xdr:spPr>
            <a:xfrm>
              <a:off x="8251273" y="4322453"/>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39" name="TextBox 201">
              <a:extLst>
                <a:ext uri="{FF2B5EF4-FFF2-40B4-BE49-F238E27FC236}">
                  <a16:creationId xmlns:a16="http://schemas.microsoft.com/office/drawing/2014/main" id="{00000000-0008-0000-0200-000027000000}"/>
                </a:ext>
              </a:extLst>
            </xdr:cNvPr>
            <xdr:cNvSpPr txBox="1"/>
          </xdr:nvSpPr>
          <xdr:spPr>
            <a:xfrm>
              <a:off x="7901041" y="5111818"/>
              <a:ext cx="1348457" cy="242065"/>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Employee Wellbeing</a:t>
              </a:r>
            </a:p>
          </xdr:txBody>
        </xdr:sp>
        <xdr:pic>
          <xdr:nvPicPr>
            <xdr:cNvPr id="40" name="Graphic 92">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12"/>
            <a:srcRect l="38244" t="18533" r="36293" b="17236"/>
            <a:stretch>
              <a:fillRect/>
            </a:stretch>
          </xdr:blipFill>
          <xdr:spPr>
            <a:xfrm>
              <a:off x="8423518" y="4445780"/>
              <a:ext cx="303504" cy="401346"/>
            </a:xfrm>
            <a:prstGeom prst="rect">
              <a:avLst/>
            </a:prstGeom>
          </xdr:spPr>
        </xdr:pic>
      </xdr:grpSp>
      <xdr:grpSp>
        <xdr:nvGrpSpPr>
          <xdr:cNvPr id="22" name="Group 21">
            <a:extLst>
              <a:ext uri="{FF2B5EF4-FFF2-40B4-BE49-F238E27FC236}">
                <a16:creationId xmlns:a16="http://schemas.microsoft.com/office/drawing/2014/main" id="{00000000-0008-0000-0200-000016000000}"/>
              </a:ext>
            </a:extLst>
          </xdr:cNvPr>
          <xdr:cNvGrpSpPr>
            <a:grpSpLocks/>
          </xdr:cNvGrpSpPr>
        </xdr:nvGrpSpPr>
        <xdr:grpSpPr>
          <a:xfrm>
            <a:off x="7310087" y="3500359"/>
            <a:ext cx="1532625" cy="925385"/>
            <a:chOff x="6222264" y="4260036"/>
            <a:chExt cx="1532627" cy="925385"/>
          </a:xfrm>
        </xdr:grpSpPr>
        <xdr:sp macro="" textlink="">
          <xdr:nvSpPr>
            <xdr:cNvPr id="35" name="Oval 34">
              <a:extLst>
                <a:ext uri="{FF2B5EF4-FFF2-40B4-BE49-F238E27FC236}">
                  <a16:creationId xmlns:a16="http://schemas.microsoft.com/office/drawing/2014/main" id="{00000000-0008-0000-0200-000023000000}"/>
                </a:ext>
              </a:extLst>
            </xdr:cNvPr>
            <xdr:cNvSpPr/>
          </xdr:nvSpPr>
          <xdr:spPr>
            <a:xfrm>
              <a:off x="6607974" y="428733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36" name="TextBox 198">
              <a:extLst>
                <a:ext uri="{FF2B5EF4-FFF2-40B4-BE49-F238E27FC236}">
                  <a16:creationId xmlns:a16="http://schemas.microsoft.com/office/drawing/2014/main" id="{00000000-0008-0000-0200-000024000000}"/>
                </a:ext>
              </a:extLst>
            </xdr:cNvPr>
            <xdr:cNvSpPr txBox="1"/>
          </xdr:nvSpPr>
          <xdr:spPr>
            <a:xfrm>
              <a:off x="6222264" y="4943356"/>
              <a:ext cx="1532627" cy="242065"/>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Supply Chain Sustainability</a:t>
              </a:r>
            </a:p>
          </xdr:txBody>
        </xdr:sp>
        <xdr:pic>
          <xdr:nvPicPr>
            <xdr:cNvPr id="37" name="Graphic 92">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3"/>
            <a:srcRect l="22821" r="22821"/>
            <a:stretch>
              <a:fillRect/>
            </a:stretch>
          </xdr:blipFill>
          <xdr:spPr>
            <a:xfrm>
              <a:off x="6602272" y="4260036"/>
              <a:ext cx="648001" cy="624901"/>
            </a:xfrm>
            <a:prstGeom prst="rect">
              <a:avLst/>
            </a:prstGeom>
          </xdr:spPr>
        </xdr:pic>
      </xdr:grpSp>
      <xdr:grpSp>
        <xdr:nvGrpSpPr>
          <xdr:cNvPr id="23" name="Group 22">
            <a:extLst>
              <a:ext uri="{FF2B5EF4-FFF2-40B4-BE49-F238E27FC236}">
                <a16:creationId xmlns:a16="http://schemas.microsoft.com/office/drawing/2014/main" id="{00000000-0008-0000-0200-000017000000}"/>
              </a:ext>
            </a:extLst>
          </xdr:cNvPr>
          <xdr:cNvGrpSpPr>
            <a:grpSpLocks/>
          </xdr:cNvGrpSpPr>
        </xdr:nvGrpSpPr>
        <xdr:grpSpPr>
          <a:xfrm>
            <a:off x="11098005" y="2351130"/>
            <a:ext cx="1131949" cy="967292"/>
            <a:chOff x="6855131" y="5380731"/>
            <a:chExt cx="1131950" cy="967292"/>
          </a:xfrm>
        </xdr:grpSpPr>
        <xdr:sp macro="" textlink="">
          <xdr:nvSpPr>
            <xdr:cNvPr id="32" name="Oval 31">
              <a:extLst>
                <a:ext uri="{FF2B5EF4-FFF2-40B4-BE49-F238E27FC236}">
                  <a16:creationId xmlns:a16="http://schemas.microsoft.com/office/drawing/2014/main" id="{00000000-0008-0000-0200-000020000000}"/>
                </a:ext>
              </a:extLst>
            </xdr:cNvPr>
            <xdr:cNvSpPr/>
          </xdr:nvSpPr>
          <xdr:spPr>
            <a:xfrm>
              <a:off x="7094932" y="5380731"/>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33" name="TextBox 195">
              <a:extLst>
                <a:ext uri="{FF2B5EF4-FFF2-40B4-BE49-F238E27FC236}">
                  <a16:creationId xmlns:a16="http://schemas.microsoft.com/office/drawing/2014/main" id="{00000000-0008-0000-0200-000021000000}"/>
                </a:ext>
              </a:extLst>
            </xdr:cNvPr>
            <xdr:cNvSpPr txBox="1"/>
          </xdr:nvSpPr>
          <xdr:spPr>
            <a:xfrm>
              <a:off x="6855131" y="6105958"/>
              <a:ext cx="1131950" cy="242065"/>
            </a:xfrm>
            <a:prstGeom prst="rect">
              <a:avLst/>
            </a:prstGeom>
            <a:noFill/>
          </xdr:spPr>
          <xdr:txBody>
            <a:bodyPr wrap="square" lIns="0" tIns="0" rIns="0" bIns="4572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Social Sustainability</a:t>
              </a:r>
            </a:p>
          </xdr:txBody>
        </xdr:sp>
        <xdr:pic>
          <xdr:nvPicPr>
            <xdr:cNvPr id="34" name="Graphic 92">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4"/>
            <a:srcRect l="22821" r="22821"/>
            <a:stretch>
              <a:fillRect/>
            </a:stretch>
          </xdr:blipFill>
          <xdr:spPr>
            <a:xfrm>
              <a:off x="7094933" y="5392280"/>
              <a:ext cx="647998" cy="624901"/>
            </a:xfrm>
            <a:prstGeom prst="rect">
              <a:avLst/>
            </a:prstGeom>
          </xdr:spPr>
        </xdr:pic>
      </xdr:grpSp>
      <xdr:grpSp>
        <xdr:nvGrpSpPr>
          <xdr:cNvPr id="24" name="Group 23">
            <a:extLst>
              <a:ext uri="{FF2B5EF4-FFF2-40B4-BE49-F238E27FC236}">
                <a16:creationId xmlns:a16="http://schemas.microsoft.com/office/drawing/2014/main" id="{00000000-0008-0000-0200-000018000000}"/>
              </a:ext>
            </a:extLst>
          </xdr:cNvPr>
          <xdr:cNvGrpSpPr>
            <a:grpSpLocks/>
          </xdr:cNvGrpSpPr>
        </xdr:nvGrpSpPr>
        <xdr:grpSpPr>
          <a:xfrm>
            <a:off x="9644081" y="4598293"/>
            <a:ext cx="1044015" cy="929460"/>
            <a:chOff x="9527936" y="4301750"/>
            <a:chExt cx="1044017" cy="929460"/>
          </a:xfrm>
        </xdr:grpSpPr>
        <xdr:sp macro="" textlink="">
          <xdr:nvSpPr>
            <xdr:cNvPr id="29" name="Oval 28">
              <a:extLst>
                <a:ext uri="{FF2B5EF4-FFF2-40B4-BE49-F238E27FC236}">
                  <a16:creationId xmlns:a16="http://schemas.microsoft.com/office/drawing/2014/main" id="{00000000-0008-0000-0200-00001D000000}"/>
                </a:ext>
              </a:extLst>
            </xdr:cNvPr>
            <xdr:cNvSpPr/>
          </xdr:nvSpPr>
          <xdr:spPr>
            <a:xfrm>
              <a:off x="9726144" y="4301750"/>
              <a:ext cx="648000" cy="64800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30" name="TextBox 192">
              <a:extLst>
                <a:ext uri="{FF2B5EF4-FFF2-40B4-BE49-F238E27FC236}">
                  <a16:creationId xmlns:a16="http://schemas.microsoft.com/office/drawing/2014/main" id="{00000000-0008-0000-0200-00001E000000}"/>
                </a:ext>
              </a:extLst>
            </xdr:cNvPr>
            <xdr:cNvSpPr txBox="1"/>
          </xdr:nvSpPr>
          <xdr:spPr>
            <a:xfrm>
              <a:off x="9527936" y="4989144"/>
              <a:ext cx="1044017" cy="242066"/>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Business Ethics</a:t>
              </a:r>
            </a:p>
          </xdr:txBody>
        </xdr:sp>
        <xdr:pic>
          <xdr:nvPicPr>
            <xdr:cNvPr id="31" name="Graphic 92">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5"/>
            <a:srcRect l="31617" t="24557" r="32150" b="27952"/>
            <a:stretch>
              <a:fillRect/>
            </a:stretch>
          </xdr:blipFill>
          <xdr:spPr>
            <a:xfrm>
              <a:off x="9825313" y="4477384"/>
              <a:ext cx="431908" cy="296732"/>
            </a:xfrm>
            <a:prstGeom prst="rect">
              <a:avLst/>
            </a:prstGeom>
          </xdr:spPr>
        </xdr:pic>
      </xdr:grpSp>
      <xdr:grpSp>
        <xdr:nvGrpSpPr>
          <xdr:cNvPr id="25" name="Group 24">
            <a:extLst>
              <a:ext uri="{FF2B5EF4-FFF2-40B4-BE49-F238E27FC236}">
                <a16:creationId xmlns:a16="http://schemas.microsoft.com/office/drawing/2014/main" id="{00000000-0008-0000-0200-000019000000}"/>
              </a:ext>
            </a:extLst>
          </xdr:cNvPr>
          <xdr:cNvGrpSpPr>
            <a:grpSpLocks/>
          </xdr:cNvGrpSpPr>
        </xdr:nvGrpSpPr>
        <xdr:grpSpPr>
          <a:xfrm>
            <a:off x="11171856" y="4598294"/>
            <a:ext cx="979901" cy="929456"/>
            <a:chOff x="11096180" y="4301750"/>
            <a:chExt cx="979901" cy="929456"/>
          </a:xfrm>
        </xdr:grpSpPr>
        <xdr:sp macro="" textlink="">
          <xdr:nvSpPr>
            <xdr:cNvPr id="26" name="Oval 25">
              <a:extLst>
                <a:ext uri="{FF2B5EF4-FFF2-40B4-BE49-F238E27FC236}">
                  <a16:creationId xmlns:a16="http://schemas.microsoft.com/office/drawing/2014/main" id="{00000000-0008-0000-0200-00001A000000}"/>
                </a:ext>
              </a:extLst>
            </xdr:cNvPr>
            <xdr:cNvSpPr/>
          </xdr:nvSpPr>
          <xdr:spPr>
            <a:xfrm>
              <a:off x="11255204" y="4301750"/>
              <a:ext cx="647999" cy="648001"/>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sp macro="" textlink="">
          <xdr:nvSpPr>
            <xdr:cNvPr id="27" name="TextBox 189">
              <a:extLst>
                <a:ext uri="{FF2B5EF4-FFF2-40B4-BE49-F238E27FC236}">
                  <a16:creationId xmlns:a16="http://schemas.microsoft.com/office/drawing/2014/main" id="{00000000-0008-0000-0200-00001B000000}"/>
                </a:ext>
              </a:extLst>
            </xdr:cNvPr>
            <xdr:cNvSpPr txBox="1"/>
          </xdr:nvSpPr>
          <xdr:spPr>
            <a:xfrm>
              <a:off x="11096180" y="4989140"/>
              <a:ext cx="979901" cy="242066"/>
            </a:xfrm>
            <a:prstGeom prst="rect">
              <a:avLst/>
            </a:prstGeom>
            <a:noFill/>
          </xdr:spPr>
          <xdr:txBody>
            <a:bodyPr wrap="square" lIns="0" tIns="0" rIns="0" bIns="45720" rtlCol="0" anchor="ctr">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Human Rights</a:t>
              </a:r>
            </a:p>
          </xdr:txBody>
        </xdr:sp>
        <xdr:pic>
          <xdr:nvPicPr>
            <xdr:cNvPr id="28" name="Graphic 92">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6"/>
            <a:srcRect l="31755" t="17744" r="31359" b="19157"/>
            <a:stretch>
              <a:fillRect/>
            </a:stretch>
          </xdr:blipFill>
          <xdr:spPr>
            <a:xfrm>
              <a:off x="11346715" y="4428615"/>
              <a:ext cx="439691" cy="394271"/>
            </a:xfrm>
            <a:prstGeom prst="rect">
              <a:avLst/>
            </a:prstGeom>
          </xdr:spPr>
        </xdr:pic>
      </xdr:grpSp>
    </xdr:grpSp>
    <xdr:clientData/>
  </xdr:twoCellAnchor>
  <xdr:twoCellAnchor>
    <xdr:from>
      <xdr:col>6</xdr:col>
      <xdr:colOff>509744</xdr:colOff>
      <xdr:row>17</xdr:row>
      <xdr:rowOff>129540</xdr:rowOff>
    </xdr:from>
    <xdr:to>
      <xdr:col>7</xdr:col>
      <xdr:colOff>432055</xdr:colOff>
      <xdr:row>20</xdr:row>
      <xdr:rowOff>141120</xdr:rowOff>
    </xdr:to>
    <xdr:sp macro="" textlink="">
      <xdr:nvSpPr>
        <xdr:cNvPr id="80" name="Oval 79">
          <a:extLst>
            <a:ext uri="{FF2B5EF4-FFF2-40B4-BE49-F238E27FC236}">
              <a16:creationId xmlns:a16="http://schemas.microsoft.com/office/drawing/2014/main" id="{00000000-0008-0000-0200-000050000000}"/>
            </a:ext>
          </a:extLst>
        </xdr:cNvPr>
        <xdr:cNvSpPr/>
      </xdr:nvSpPr>
      <xdr:spPr>
        <a:xfrm>
          <a:off x="6400800" y="3267075"/>
          <a:ext cx="552450" cy="552450"/>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0"/>
        </a:p>
      </xdr:txBody>
    </xdr:sp>
    <xdr:clientData/>
  </xdr:twoCellAnchor>
  <xdr:twoCellAnchor>
    <xdr:from>
      <xdr:col>6</xdr:col>
      <xdr:colOff>433544</xdr:colOff>
      <xdr:row>21</xdr:row>
      <xdr:rowOff>38100</xdr:rowOff>
    </xdr:from>
    <xdr:to>
      <xdr:col>7</xdr:col>
      <xdr:colOff>543443</xdr:colOff>
      <xdr:row>22</xdr:row>
      <xdr:rowOff>64493</xdr:rowOff>
    </xdr:to>
    <xdr:sp macro="" textlink="">
      <xdr:nvSpPr>
        <xdr:cNvPr id="81" name="TextBox 220">
          <a:extLst>
            <a:ext uri="{FF2B5EF4-FFF2-40B4-BE49-F238E27FC236}">
              <a16:creationId xmlns:a16="http://schemas.microsoft.com/office/drawing/2014/main" id="{00000000-0008-0000-0200-000051000000}"/>
            </a:ext>
          </a:extLst>
        </xdr:cNvPr>
        <xdr:cNvSpPr txBox="1"/>
      </xdr:nvSpPr>
      <xdr:spPr>
        <a:xfrm>
          <a:off x="6324600" y="3895725"/>
          <a:ext cx="742950" cy="209550"/>
        </a:xfrm>
        <a:prstGeom prst="rect">
          <a:avLst/>
        </a:prstGeom>
        <a:noFill/>
      </xdr:spPr>
      <xdr:txBody>
        <a:bodyPr wrap="square" lIns="0" tIns="0" rIns="0" bIns="45720" rtlCol="0" anchor="ctr">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lnSpc>
              <a:spcPts val="1200"/>
            </a:lnSpc>
          </a:pPr>
          <a:r>
            <a:rPr lang="en-IN" sz="700" b="0">
              <a:latin typeface="Verdana" panose="020B0604030504040204" pitchFamily="34" charset="0"/>
              <a:ea typeface="Verdana" panose="020B0604030504040204" pitchFamily="34" charset="0"/>
            </a:rPr>
            <a:t>Health</a:t>
          </a:r>
          <a:r>
            <a:rPr lang="en-IN" sz="700" b="0" baseline="0">
              <a:latin typeface="Verdana" panose="020B0604030504040204" pitchFamily="34" charset="0"/>
              <a:ea typeface="Verdana" panose="020B0604030504040204" pitchFamily="34" charset="0"/>
            </a:rPr>
            <a:t> &amp; Safety </a:t>
          </a:r>
          <a:endParaRPr lang="en-IN" sz="700" b="0">
            <a:latin typeface="Verdana" panose="020B0604030504040204" pitchFamily="34" charset="0"/>
            <a:ea typeface="Verdana" panose="020B0604030504040204" pitchFamily="34" charset="0"/>
          </a:endParaRPr>
        </a:p>
      </xdr:txBody>
    </xdr:sp>
    <xdr:clientData/>
  </xdr:twoCellAnchor>
  <xdr:twoCellAnchor editAs="oneCell">
    <xdr:from>
      <xdr:col>6</xdr:col>
      <xdr:colOff>557094</xdr:colOff>
      <xdr:row>17</xdr:row>
      <xdr:rowOff>121920</xdr:rowOff>
    </xdr:from>
    <xdr:to>
      <xdr:col>7</xdr:col>
      <xdr:colOff>380999</xdr:colOff>
      <xdr:row>20</xdr:row>
      <xdr:rowOff>137160</xdr:rowOff>
    </xdr:to>
    <xdr:pic>
      <xdr:nvPicPr>
        <xdr:cNvPr id="85" name="Picture 84" descr="\\Design2\d\JSW\DuPont Safety PPT\POSTER 3 x 4 Ft Logo CTC-12.png">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17"/>
        <a:stretch>
          <a:fillRect/>
        </a:stretch>
      </xdr:blipFill>
      <xdr:spPr bwMode="auto">
        <a:xfrm>
          <a:off x="6438900" y="3257550"/>
          <a:ext cx="457200" cy="5619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4</xdr:row>
      <xdr:rowOff>57150</xdr:rowOff>
    </xdr:from>
    <xdr:to>
      <xdr:col>5</xdr:col>
      <xdr:colOff>1705610</xdr:colOff>
      <xdr:row>7</xdr:row>
      <xdr:rowOff>104877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71450" y="685800"/>
          <a:ext cx="12163425" cy="733425"/>
        </a:xfrm>
        <a:prstGeom prst="rect">
          <a:avLst/>
        </a:prstGeom>
      </xdr:spPr>
    </xdr:pic>
    <xdr:clientData/>
  </xdr:twoCellAnchor>
  <xdr:twoCellAnchor editAs="oneCell">
    <xdr:from>
      <xdr:col>5</xdr:col>
      <xdr:colOff>1816101</xdr:colOff>
      <xdr:row>4</xdr:row>
      <xdr:rowOff>82550</xdr:rowOff>
    </xdr:from>
    <xdr:to>
      <xdr:col>6</xdr:col>
      <xdr:colOff>0</xdr:colOff>
      <xdr:row>7</xdr:row>
      <xdr:rowOff>101600</xdr:rowOff>
    </xdr:to>
    <xdr:pic>
      <xdr:nvPicPr>
        <xdr:cNvPr id="3" name="Picture 2">
          <a:extLst>
            <a:ext uri="{FF2B5EF4-FFF2-40B4-BE49-F238E27FC236}">
              <a16:creationId xmlns:a16="http://schemas.microsoft.com/office/drawing/2014/main" id="{1D7808C1-AE4E-AF36-63B6-A7785F63329D}"/>
            </a:ext>
          </a:extLst>
        </xdr:cNvPr>
        <xdr:cNvPicPr>
          <a:picLocks noChangeAspect="1"/>
        </xdr:cNvPicPr>
      </xdr:nvPicPr>
      <xdr:blipFill>
        <a:blip xmlns:r="http://schemas.openxmlformats.org/officeDocument/2006/relationships" r:embed="rId2"/>
        <a:stretch>
          <a:fillRect/>
        </a:stretch>
      </xdr:blipFill>
      <xdr:spPr>
        <a:xfrm>
          <a:off x="12449175" y="714375"/>
          <a:ext cx="685800" cy="704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666749</xdr:colOff>
      <xdr:row>11</xdr:row>
      <xdr:rowOff>133351</xdr:rowOff>
    </xdr:from>
    <xdr:to>
      <xdr:col>4</xdr:col>
      <xdr:colOff>4889500</xdr:colOff>
      <xdr:row>15</xdr:row>
      <xdr:rowOff>2228851</xdr:rowOff>
    </xdr:to>
    <xdr:grpSp>
      <xdr:nvGrpSpPr>
        <xdr:cNvPr id="77" name="Group 76">
          <a:extLst>
            <a:ext uri="{FF2B5EF4-FFF2-40B4-BE49-F238E27FC236}">
              <a16:creationId xmlns:a16="http://schemas.microsoft.com/office/drawing/2014/main" id="{00000000-0008-0000-0500-00004D000000}"/>
            </a:ext>
          </a:extLst>
        </xdr:cNvPr>
        <xdr:cNvGrpSpPr>
          <a:grpSpLocks/>
        </xdr:cNvGrpSpPr>
      </xdr:nvGrpSpPr>
      <xdr:grpSpPr>
        <a:xfrm>
          <a:off x="666749" y="3114676"/>
          <a:ext cx="9337676" cy="2819400"/>
          <a:chOff x="0" y="0"/>
          <a:chExt cx="5547359" cy="1869229"/>
        </a:xfrm>
      </xdr:grpSpPr>
      <xdr:sp macro="" textlink="">
        <xdr:nvSpPr>
          <xdr:cNvPr id="78" name="Rectangle 77">
            <a:extLst>
              <a:ext uri="{FF2B5EF4-FFF2-40B4-BE49-F238E27FC236}">
                <a16:creationId xmlns:a16="http://schemas.microsoft.com/office/drawing/2014/main" id="{00000000-0008-0000-0500-00004E000000}"/>
              </a:ext>
            </a:extLst>
          </xdr:cNvPr>
          <xdr:cNvSpPr/>
        </xdr:nvSpPr>
        <xdr:spPr>
          <a:xfrm>
            <a:off x="1882986" y="0"/>
            <a:ext cx="1781387" cy="250613"/>
          </a:xfrm>
          <a:prstGeom prst="rect">
            <a:avLst/>
          </a:prstGeom>
        </xdr:spPr>
        <xdr:style>
          <a:lnRef idx="2">
            <a:schemeClr val="accent1">
              <a:shade val="15000"/>
            </a:schemeClr>
          </a:lnRef>
          <a:fillRef idx="1">
            <a:schemeClr val="accent1"/>
          </a:fillRef>
          <a:effectRef idx="0">
            <a:schemeClr val="accent1"/>
          </a:effectRef>
          <a:fontRef idx="minor">
            <a:schemeClr val="bg1"/>
          </a:fontRef>
        </xdr:style>
        <xdr:txBody>
          <a:bodyPr vert="horz" wrap="square" lIns="91440" tIns="45720" rIns="91440" bIns="45720" numCol="1" spcCol="0" rtlCol="0" fromWordArt="0" anchor="ctr" anchorCtr="0">
            <a:prstTxWarp prst="textNoShape">
              <a:avLst/>
            </a:prstTxWarp>
            <a:noAutofit/>
          </a:bodyPr>
          <a:lstStyle/>
          <a:p>
            <a:pPr marL="0" marR="0" algn="ctr">
              <a:lnSpc>
                <a:spcPct val="107000"/>
              </a:lnSpc>
              <a:spcBef>
                <a:spcPts val="0"/>
              </a:spcBef>
              <a:spcAft>
                <a:spcPts val="800"/>
              </a:spcAft>
            </a:pPr>
            <a:r>
              <a:rPr lang="en-IN" sz="1100" b="1">
                <a:solidFill>
                  <a:schemeClr val="bg1"/>
                </a:solidFill>
                <a:effectLst/>
                <a:ea typeface="Calibri" panose="020F0502020204030204" pitchFamily="34" charset="0"/>
                <a:cs typeface="Times New Roman" panose="02020603050405020304" pitchFamily="18" charset="0"/>
              </a:rPr>
              <a:t>Board of Directors</a:t>
            </a:r>
            <a:endParaRPr lang="en-US" sz="1100">
              <a:solidFill>
                <a:srgbClr val="000000"/>
              </a:solidFill>
              <a:effectLst/>
              <a:ea typeface="Calibri" panose="020F0502020204030204" pitchFamily="34" charset="0"/>
              <a:cs typeface="Times New Roman" panose="02020603050405020304" pitchFamily="18" charset="0"/>
            </a:endParaRPr>
          </a:p>
        </xdr:txBody>
      </xdr:sp>
      <xdr:sp macro="" textlink="">
        <xdr:nvSpPr>
          <xdr:cNvPr id="79" name="Rectangle 78">
            <a:extLst>
              <a:ext uri="{FF2B5EF4-FFF2-40B4-BE49-F238E27FC236}">
                <a16:creationId xmlns:a16="http://schemas.microsoft.com/office/drawing/2014/main" id="{00000000-0008-0000-0500-00004F000000}"/>
              </a:ext>
            </a:extLst>
          </xdr:cNvPr>
          <xdr:cNvSpPr/>
        </xdr:nvSpPr>
        <xdr:spPr>
          <a:xfrm>
            <a:off x="0" y="555413"/>
            <a:ext cx="2567093" cy="270722"/>
          </a:xfrm>
          <a:prstGeom prst="rect">
            <a:avLst/>
          </a:prstGeom>
        </xdr:spPr>
        <xdr:style>
          <a:lnRef idx="2">
            <a:schemeClr val="accent1">
              <a:shade val="15000"/>
            </a:schemeClr>
          </a:lnRef>
          <a:fillRef idx="1">
            <a:schemeClr val="accent1"/>
          </a:fillRef>
          <a:effectRef idx="0">
            <a:schemeClr val="accent1"/>
          </a:effectRef>
          <a:fontRef idx="minor">
            <a:schemeClr val="bg1"/>
          </a:fontRef>
        </xdr:style>
        <xdr:txBody>
          <a:bodyPr vert="horz" wrap="square" lIns="91440" tIns="45720" rIns="91440" bIns="45720" numCol="1" spcCol="0" rtlCol="0" fromWordArt="0" anchor="ctr" anchorCtr="0">
            <a:prstTxWarp prst="textNoShape">
              <a:avLst/>
            </a:prstTxWarp>
            <a:noAutofit/>
          </a:bodyPr>
          <a:lstStyle/>
          <a:p>
            <a:pPr marL="0" marR="0" algn="ctr">
              <a:lnSpc>
                <a:spcPct val="107000"/>
              </a:lnSpc>
              <a:spcBef>
                <a:spcPts val="0"/>
              </a:spcBef>
              <a:spcAft>
                <a:spcPts val="800"/>
              </a:spcAft>
            </a:pPr>
            <a:r>
              <a:rPr lang="en-IN" sz="1100" b="1">
                <a:solidFill>
                  <a:schemeClr val="bg1"/>
                </a:solidFill>
                <a:effectLst/>
                <a:ea typeface="Calibri" panose="020F0502020204030204" pitchFamily="34" charset="0"/>
                <a:cs typeface="Times New Roman" panose="02020603050405020304" pitchFamily="18" charset="0"/>
              </a:rPr>
              <a:t>Board level Sustainability Committee</a:t>
            </a:r>
            <a:endParaRPr lang="en-US" sz="1100">
              <a:solidFill>
                <a:srgbClr val="000000"/>
              </a:solidFill>
              <a:effectLst/>
              <a:ea typeface="Calibri" panose="020F0502020204030204" pitchFamily="34" charset="0"/>
              <a:cs typeface="Times New Roman" panose="02020603050405020304" pitchFamily="18" charset="0"/>
            </a:endParaRPr>
          </a:p>
        </xdr:txBody>
      </xdr:sp>
      <xdr:sp macro="" textlink="">
        <xdr:nvSpPr>
          <xdr:cNvPr id="80" name="Rectangle 79">
            <a:extLst>
              <a:ext uri="{FF2B5EF4-FFF2-40B4-BE49-F238E27FC236}">
                <a16:creationId xmlns:a16="http://schemas.microsoft.com/office/drawing/2014/main" id="{00000000-0008-0000-0500-000050000000}"/>
              </a:ext>
            </a:extLst>
          </xdr:cNvPr>
          <xdr:cNvSpPr/>
        </xdr:nvSpPr>
        <xdr:spPr>
          <a:xfrm>
            <a:off x="2980266" y="568960"/>
            <a:ext cx="2567093" cy="270722"/>
          </a:xfrm>
          <a:prstGeom prst="rect">
            <a:avLst/>
          </a:prstGeom>
        </xdr:spPr>
        <xdr:style>
          <a:lnRef idx="2">
            <a:schemeClr val="accent1">
              <a:shade val="15000"/>
            </a:schemeClr>
          </a:lnRef>
          <a:fillRef idx="1">
            <a:schemeClr val="accent1"/>
          </a:fillRef>
          <a:effectRef idx="0">
            <a:schemeClr val="accent1"/>
          </a:effectRef>
          <a:fontRef idx="minor">
            <a:schemeClr val="bg1"/>
          </a:fontRef>
        </xdr:style>
        <xdr:txBody>
          <a:bodyPr vert="horz" wrap="square" lIns="91440" tIns="45720" rIns="91440" bIns="45720" numCol="1" spcCol="0" rtlCol="0" fromWordArt="0" anchor="ctr" anchorCtr="0">
            <a:prstTxWarp prst="textNoShape">
              <a:avLst/>
            </a:prstTxWarp>
            <a:noAutofit/>
          </a:bodyPr>
          <a:lstStyle/>
          <a:p>
            <a:pPr marL="0" marR="0" algn="ctr">
              <a:lnSpc>
                <a:spcPct val="107000"/>
              </a:lnSpc>
              <a:spcBef>
                <a:spcPts val="0"/>
              </a:spcBef>
              <a:spcAft>
                <a:spcPts val="800"/>
              </a:spcAft>
            </a:pPr>
            <a:r>
              <a:rPr lang="en-IN" sz="1100" b="1">
                <a:solidFill>
                  <a:schemeClr val="bg1"/>
                </a:solidFill>
                <a:effectLst/>
                <a:ea typeface="Calibri" panose="020F0502020204030204" pitchFamily="34" charset="0"/>
                <a:cs typeface="Times New Roman" panose="02020603050405020304" pitchFamily="18" charset="0"/>
              </a:rPr>
              <a:t>Board level Risk Committee</a:t>
            </a:r>
            <a:endParaRPr lang="en-US" sz="1100">
              <a:solidFill>
                <a:srgbClr val="000000"/>
              </a:solidFill>
              <a:effectLst/>
              <a:ea typeface="Calibri" panose="020F0502020204030204" pitchFamily="34" charset="0"/>
              <a:cs typeface="Times New Roman" panose="02020603050405020304" pitchFamily="18" charset="0"/>
            </a:endParaRPr>
          </a:p>
        </xdr:txBody>
      </xdr:sp>
      <xdr:sp macro="" textlink="">
        <xdr:nvSpPr>
          <xdr:cNvPr id="81" name="Rectangle 80">
            <a:extLst>
              <a:ext uri="{FF2B5EF4-FFF2-40B4-BE49-F238E27FC236}">
                <a16:creationId xmlns:a16="http://schemas.microsoft.com/office/drawing/2014/main" id="{00000000-0008-0000-0500-000051000000}"/>
              </a:ext>
            </a:extLst>
          </xdr:cNvPr>
          <xdr:cNvSpPr/>
        </xdr:nvSpPr>
        <xdr:spPr>
          <a:xfrm>
            <a:off x="1442720" y="1144693"/>
            <a:ext cx="2567093" cy="270722"/>
          </a:xfrm>
          <a:prstGeom prst="rect">
            <a:avLst/>
          </a:prstGeom>
        </xdr:spPr>
        <xdr:style>
          <a:lnRef idx="2">
            <a:schemeClr val="accent1">
              <a:shade val="15000"/>
            </a:schemeClr>
          </a:lnRef>
          <a:fillRef idx="1">
            <a:schemeClr val="accent1"/>
          </a:fillRef>
          <a:effectRef idx="0">
            <a:schemeClr val="accent1"/>
          </a:effectRef>
          <a:fontRef idx="minor">
            <a:schemeClr val="bg1"/>
          </a:fontRef>
        </xdr:style>
        <xdr:txBody>
          <a:bodyPr vert="horz" wrap="square" lIns="91440" tIns="45720" rIns="91440" bIns="45720" numCol="1" spcCol="0" rtlCol="0" fromWordArt="0" anchor="ctr" anchorCtr="0">
            <a:prstTxWarp prst="textNoShape">
              <a:avLst/>
            </a:prstTxWarp>
            <a:noAutofit/>
          </a:bodyPr>
          <a:lstStyle/>
          <a:p>
            <a:pPr marL="0" marR="0" algn="ctr">
              <a:lnSpc>
                <a:spcPct val="107000"/>
              </a:lnSpc>
              <a:spcBef>
                <a:spcPts val="0"/>
              </a:spcBef>
              <a:spcAft>
                <a:spcPts val="800"/>
              </a:spcAft>
            </a:pPr>
            <a:r>
              <a:rPr lang="en-IN" sz="1100" b="1">
                <a:solidFill>
                  <a:schemeClr val="bg1"/>
                </a:solidFill>
                <a:effectLst/>
                <a:ea typeface="Calibri" panose="020F0502020204030204" pitchFamily="34" charset="0"/>
                <a:cs typeface="Times New Roman" panose="02020603050405020304" pitchFamily="18" charset="0"/>
              </a:rPr>
              <a:t>Executive Committee</a:t>
            </a:r>
            <a:endParaRPr lang="en-US" sz="1100">
              <a:solidFill>
                <a:srgbClr val="000000"/>
              </a:solidFill>
              <a:effectLst/>
              <a:ea typeface="Calibri" panose="020F0502020204030204" pitchFamily="34" charset="0"/>
              <a:cs typeface="Times New Roman" panose="02020603050405020304" pitchFamily="18" charset="0"/>
            </a:endParaRPr>
          </a:p>
        </xdr:txBody>
      </xdr:sp>
      <xdr:sp macro="" textlink="">
        <xdr:nvSpPr>
          <xdr:cNvPr id="82" name="Rectangle 81">
            <a:extLst>
              <a:ext uri="{FF2B5EF4-FFF2-40B4-BE49-F238E27FC236}">
                <a16:creationId xmlns:a16="http://schemas.microsoft.com/office/drawing/2014/main" id="{00000000-0008-0000-0500-000052000000}"/>
              </a:ext>
            </a:extLst>
          </xdr:cNvPr>
          <xdr:cNvSpPr/>
        </xdr:nvSpPr>
        <xdr:spPr>
          <a:xfrm>
            <a:off x="1442720" y="1598507"/>
            <a:ext cx="2567093" cy="270722"/>
          </a:xfrm>
          <a:prstGeom prst="rect">
            <a:avLst/>
          </a:prstGeom>
        </xdr:spPr>
        <xdr:style>
          <a:lnRef idx="2">
            <a:schemeClr val="accent1">
              <a:shade val="15000"/>
            </a:schemeClr>
          </a:lnRef>
          <a:fillRef idx="1">
            <a:schemeClr val="accent1"/>
          </a:fillRef>
          <a:effectRef idx="0">
            <a:schemeClr val="accent1"/>
          </a:effectRef>
          <a:fontRef idx="minor">
            <a:schemeClr val="bg1"/>
          </a:fontRef>
        </xdr:style>
        <xdr:txBody>
          <a:bodyPr vert="horz" wrap="square" lIns="91440" tIns="45720" rIns="91440" bIns="45720" numCol="1" spcCol="0" rtlCol="0" fromWordArt="0" anchor="ctr" anchorCtr="0">
            <a:prstTxWarp prst="textNoShape">
              <a:avLst/>
            </a:prstTxWarp>
            <a:noAutofit/>
          </a:bodyPr>
          <a:lstStyle/>
          <a:p>
            <a:pPr marL="0" marR="0" algn="ctr">
              <a:lnSpc>
                <a:spcPct val="107000"/>
              </a:lnSpc>
              <a:spcBef>
                <a:spcPts val="0"/>
              </a:spcBef>
              <a:spcAft>
                <a:spcPts val="800"/>
              </a:spcAft>
            </a:pPr>
            <a:r>
              <a:rPr lang="en-IN" sz="1100" b="1">
                <a:solidFill>
                  <a:schemeClr val="bg1"/>
                </a:solidFill>
                <a:effectLst/>
                <a:ea typeface="Calibri" panose="020F0502020204030204" pitchFamily="34" charset="0"/>
                <a:cs typeface="Times New Roman" panose="02020603050405020304" pitchFamily="18" charset="0"/>
              </a:rPr>
              <a:t>Operations Management</a:t>
            </a:r>
            <a:endParaRPr lang="en-US" sz="1100">
              <a:solidFill>
                <a:srgbClr val="000000"/>
              </a:solidFill>
              <a:effectLst/>
              <a:ea typeface="Calibri" panose="020F0502020204030204" pitchFamily="34" charset="0"/>
              <a:cs typeface="Times New Roman" panose="02020603050405020304" pitchFamily="18" charset="0"/>
            </a:endParaRPr>
          </a:p>
        </xdr:txBody>
      </xdr:sp>
      <xdr:cxnSp macro="">
        <xdr:nvCxnSpPr>
          <xdr:cNvPr id="83" name="Straight Connector 82">
            <a:extLst>
              <a:ext uri="{FF2B5EF4-FFF2-40B4-BE49-F238E27FC236}">
                <a16:creationId xmlns:a16="http://schemas.microsoft.com/office/drawing/2014/main" id="{00000000-0008-0000-0500-000053000000}"/>
              </a:ext>
            </a:extLst>
          </xdr:cNvPr>
          <xdr:cNvCxnSpPr/>
        </xdr:nvCxnSpPr>
        <xdr:spPr>
          <a:xfrm>
            <a:off x="1253066" y="358987"/>
            <a:ext cx="318325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4" name="Straight Connector 83">
            <a:extLst>
              <a:ext uri="{FF2B5EF4-FFF2-40B4-BE49-F238E27FC236}">
                <a16:creationId xmlns:a16="http://schemas.microsoft.com/office/drawing/2014/main" id="{00000000-0008-0000-0500-000054000000}"/>
              </a:ext>
            </a:extLst>
          </xdr:cNvPr>
          <xdr:cNvCxnSpPr/>
        </xdr:nvCxnSpPr>
        <xdr:spPr>
          <a:xfrm>
            <a:off x="2228426" y="948267"/>
            <a:ext cx="113072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5" name="Straight Arrow Connector 84">
            <a:extLst>
              <a:ext uri="{FF2B5EF4-FFF2-40B4-BE49-F238E27FC236}">
                <a16:creationId xmlns:a16="http://schemas.microsoft.com/office/drawing/2014/main" id="{00000000-0008-0000-0500-000055000000}"/>
              </a:ext>
            </a:extLst>
          </xdr:cNvPr>
          <xdr:cNvCxnSpPr/>
        </xdr:nvCxnSpPr>
        <xdr:spPr>
          <a:xfrm>
            <a:off x="2711026" y="250613"/>
            <a:ext cx="0" cy="156210"/>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Straight Arrow Connector 85">
            <a:extLst>
              <a:ext uri="{FF2B5EF4-FFF2-40B4-BE49-F238E27FC236}">
                <a16:creationId xmlns:a16="http://schemas.microsoft.com/office/drawing/2014/main" id="{00000000-0008-0000-0500-000056000000}"/>
              </a:ext>
            </a:extLst>
          </xdr:cNvPr>
          <xdr:cNvCxnSpPr/>
        </xdr:nvCxnSpPr>
        <xdr:spPr>
          <a:xfrm>
            <a:off x="4438226" y="358987"/>
            <a:ext cx="0" cy="156210"/>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Straight Arrow Connector 86">
            <a:extLst>
              <a:ext uri="{FF2B5EF4-FFF2-40B4-BE49-F238E27FC236}">
                <a16:creationId xmlns:a16="http://schemas.microsoft.com/office/drawing/2014/main" id="{00000000-0008-0000-0500-000057000000}"/>
              </a:ext>
            </a:extLst>
          </xdr:cNvPr>
          <xdr:cNvCxnSpPr/>
        </xdr:nvCxnSpPr>
        <xdr:spPr>
          <a:xfrm>
            <a:off x="1254760" y="358987"/>
            <a:ext cx="0" cy="156210"/>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Straight Arrow Connector 87">
            <a:extLst>
              <a:ext uri="{FF2B5EF4-FFF2-40B4-BE49-F238E27FC236}">
                <a16:creationId xmlns:a16="http://schemas.microsoft.com/office/drawing/2014/main" id="{00000000-0008-0000-0500-000058000000}"/>
              </a:ext>
            </a:extLst>
          </xdr:cNvPr>
          <xdr:cNvCxnSpPr/>
        </xdr:nvCxnSpPr>
        <xdr:spPr>
          <a:xfrm>
            <a:off x="2250440" y="792480"/>
            <a:ext cx="0" cy="156210"/>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9" name="Straight Arrow Connector 88">
            <a:extLst>
              <a:ext uri="{FF2B5EF4-FFF2-40B4-BE49-F238E27FC236}">
                <a16:creationId xmlns:a16="http://schemas.microsoft.com/office/drawing/2014/main" id="{00000000-0008-0000-0500-000059000000}"/>
              </a:ext>
            </a:extLst>
          </xdr:cNvPr>
          <xdr:cNvCxnSpPr/>
        </xdr:nvCxnSpPr>
        <xdr:spPr>
          <a:xfrm>
            <a:off x="3347720" y="806027"/>
            <a:ext cx="0" cy="156210"/>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0" name="Straight Arrow Connector 89">
            <a:extLst>
              <a:ext uri="{FF2B5EF4-FFF2-40B4-BE49-F238E27FC236}">
                <a16:creationId xmlns:a16="http://schemas.microsoft.com/office/drawing/2014/main" id="{00000000-0008-0000-0500-00005A000000}"/>
              </a:ext>
            </a:extLst>
          </xdr:cNvPr>
          <xdr:cNvCxnSpPr/>
        </xdr:nvCxnSpPr>
        <xdr:spPr>
          <a:xfrm>
            <a:off x="2785533" y="948267"/>
            <a:ext cx="0" cy="223096"/>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1" name="Straight Arrow Connector 90">
            <a:extLst>
              <a:ext uri="{FF2B5EF4-FFF2-40B4-BE49-F238E27FC236}">
                <a16:creationId xmlns:a16="http://schemas.microsoft.com/office/drawing/2014/main" id="{00000000-0008-0000-0500-00005B000000}"/>
              </a:ext>
            </a:extLst>
          </xdr:cNvPr>
          <xdr:cNvCxnSpPr/>
        </xdr:nvCxnSpPr>
        <xdr:spPr>
          <a:xfrm>
            <a:off x="2785533" y="1402080"/>
            <a:ext cx="0" cy="223096"/>
          </a:xfrm>
          <a:prstGeom prst="straightConnector1">
            <a:avLst/>
          </a:prstGeom>
          <a:ln>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66193</xdr:colOff>
      <xdr:row>11</xdr:row>
      <xdr:rowOff>297338</xdr:rowOff>
    </xdr:from>
    <xdr:to>
      <xdr:col>1</xdr:col>
      <xdr:colOff>547616</xdr:colOff>
      <xdr:row>11</xdr:row>
      <xdr:rowOff>918573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rcRect l="13087" r="13087" b="11793"/>
        <a:stretch>
          <a:fillRect/>
        </a:stretch>
      </xdr:blipFill>
      <xdr:spPr>
        <a:xfrm>
          <a:off x="171450" y="2009775"/>
          <a:ext cx="485775" cy="619125"/>
        </a:xfrm>
        <a:prstGeom prst="rect">
          <a:avLst/>
        </a:prstGeom>
      </xdr:spPr>
    </xdr:pic>
    <xdr:clientData/>
  </xdr:twoCellAnchor>
  <xdr:twoCellAnchor editAs="oneCell">
    <xdr:from>
      <xdr:col>1</xdr:col>
      <xdr:colOff>45538</xdr:colOff>
      <xdr:row>12</xdr:row>
      <xdr:rowOff>312514</xdr:rowOff>
    </xdr:from>
    <xdr:to>
      <xdr:col>1</xdr:col>
      <xdr:colOff>530170</xdr:colOff>
      <xdr:row>12</xdr:row>
      <xdr:rowOff>825053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rcRect l="10768" t="6152" r="6152" b="12490"/>
        <a:stretch>
          <a:fillRect/>
        </a:stretch>
      </xdr:blipFill>
      <xdr:spPr>
        <a:xfrm>
          <a:off x="152400" y="3257550"/>
          <a:ext cx="485775" cy="514350"/>
        </a:xfrm>
        <a:prstGeom prst="rect">
          <a:avLst/>
        </a:prstGeom>
      </xdr:spPr>
    </xdr:pic>
    <xdr:clientData/>
  </xdr:twoCellAnchor>
  <xdr:twoCellAnchor editAs="oneCell">
    <xdr:from>
      <xdr:col>1</xdr:col>
      <xdr:colOff>45538</xdr:colOff>
      <xdr:row>13</xdr:row>
      <xdr:rowOff>364236</xdr:rowOff>
    </xdr:from>
    <xdr:to>
      <xdr:col>1</xdr:col>
      <xdr:colOff>530170</xdr:colOff>
      <xdr:row>13</xdr:row>
      <xdr:rowOff>848868</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52400" y="4752975"/>
          <a:ext cx="485775" cy="485775"/>
        </a:xfrm>
        <a:prstGeom prst="rect">
          <a:avLst/>
        </a:prstGeom>
      </xdr:spPr>
    </xdr:pic>
    <xdr:clientData/>
  </xdr:twoCellAnchor>
  <xdr:twoCellAnchor editAs="oneCell">
    <xdr:from>
      <xdr:col>1</xdr:col>
      <xdr:colOff>45538</xdr:colOff>
      <xdr:row>14</xdr:row>
      <xdr:rowOff>240411</xdr:rowOff>
    </xdr:from>
    <xdr:to>
      <xdr:col>1</xdr:col>
      <xdr:colOff>530170</xdr:colOff>
      <xdr:row>14</xdr:row>
      <xdr:rowOff>725043</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a:stretch>
          <a:fillRect/>
        </a:stretch>
      </xdr:blipFill>
      <xdr:spPr>
        <a:xfrm>
          <a:off x="152400" y="6057900"/>
          <a:ext cx="485775" cy="485775"/>
        </a:xfrm>
        <a:prstGeom prst="rect">
          <a:avLst/>
        </a:prstGeom>
      </xdr:spPr>
    </xdr:pic>
    <xdr:clientData/>
  </xdr:twoCellAnchor>
  <xdr:twoCellAnchor editAs="oneCell">
    <xdr:from>
      <xdr:col>1</xdr:col>
      <xdr:colOff>45538</xdr:colOff>
      <xdr:row>15</xdr:row>
      <xdr:rowOff>217932</xdr:rowOff>
    </xdr:from>
    <xdr:to>
      <xdr:col>1</xdr:col>
      <xdr:colOff>530170</xdr:colOff>
      <xdr:row>15</xdr:row>
      <xdr:rowOff>702564</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a:stretch>
          <a:fillRect/>
        </a:stretch>
      </xdr:blipFill>
      <xdr:spPr>
        <a:xfrm>
          <a:off x="152400" y="6924675"/>
          <a:ext cx="485775" cy="485775"/>
        </a:xfrm>
        <a:prstGeom prst="rect">
          <a:avLst/>
        </a:prstGeom>
      </xdr:spPr>
    </xdr:pic>
    <xdr:clientData/>
  </xdr:twoCellAnchor>
  <xdr:twoCellAnchor editAs="oneCell">
    <xdr:from>
      <xdr:col>1</xdr:col>
      <xdr:colOff>45538</xdr:colOff>
      <xdr:row>16</xdr:row>
      <xdr:rowOff>236982</xdr:rowOff>
    </xdr:from>
    <xdr:to>
      <xdr:col>1</xdr:col>
      <xdr:colOff>530170</xdr:colOff>
      <xdr:row>16</xdr:row>
      <xdr:rowOff>721614</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6"/>
        <a:stretch>
          <a:fillRect/>
        </a:stretch>
      </xdr:blipFill>
      <xdr:spPr>
        <a:xfrm>
          <a:off x="152400" y="7991475"/>
          <a:ext cx="485775" cy="485775"/>
        </a:xfrm>
        <a:prstGeom prst="rect">
          <a:avLst/>
        </a:prstGeom>
      </xdr:spPr>
    </xdr:pic>
    <xdr:clientData/>
  </xdr:twoCellAnchor>
  <xdr:twoCellAnchor editAs="oneCell">
    <xdr:from>
      <xdr:col>1</xdr:col>
      <xdr:colOff>45538</xdr:colOff>
      <xdr:row>17</xdr:row>
      <xdr:rowOff>227457</xdr:rowOff>
    </xdr:from>
    <xdr:to>
      <xdr:col>1</xdr:col>
      <xdr:colOff>530170</xdr:colOff>
      <xdr:row>17</xdr:row>
      <xdr:rowOff>712089</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7"/>
        <a:stretch>
          <a:fillRect/>
        </a:stretch>
      </xdr:blipFill>
      <xdr:spPr>
        <a:xfrm>
          <a:off x="152400" y="9058275"/>
          <a:ext cx="485775" cy="485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148456</xdr:colOff>
      <xdr:row>9</xdr:row>
      <xdr:rowOff>1351407</xdr:rowOff>
    </xdr:from>
    <xdr:to>
      <xdr:col>7</xdr:col>
      <xdr:colOff>341312</xdr:colOff>
      <xdr:row>36</xdr:row>
      <xdr:rowOff>7468</xdr:rowOff>
    </xdr:to>
    <xdr:pic>
      <xdr:nvPicPr>
        <xdr:cNvPr id="4" name="Picture 3">
          <a:extLst>
            <a:ext uri="{FF2B5EF4-FFF2-40B4-BE49-F238E27FC236}">
              <a16:creationId xmlns:a16="http://schemas.microsoft.com/office/drawing/2014/main" id="{5ECEF5D2-9BCD-DC0A-C513-92497ED81F55}"/>
            </a:ext>
          </a:extLst>
        </xdr:cNvPr>
        <xdr:cNvPicPr>
          <a:picLocks noChangeAspect="1"/>
        </xdr:cNvPicPr>
      </xdr:nvPicPr>
      <xdr:blipFill>
        <a:blip xmlns:r="http://schemas.openxmlformats.org/officeDocument/2006/relationships" r:embed="rId1"/>
        <a:stretch>
          <a:fillRect/>
        </a:stretch>
      </xdr:blipFill>
      <xdr:spPr>
        <a:xfrm>
          <a:off x="323850" y="2714625"/>
          <a:ext cx="4619625" cy="4743450"/>
        </a:xfrm>
        <a:prstGeom prst="rect">
          <a:avLst/>
        </a:prstGeom>
      </xdr:spPr>
    </xdr:pic>
    <xdr:clientData/>
  </xdr:twoCellAnchor>
  <xdr:twoCellAnchor editAs="oneCell">
    <xdr:from>
      <xdr:col>7</xdr:col>
      <xdr:colOff>384756</xdr:colOff>
      <xdr:row>16</xdr:row>
      <xdr:rowOff>127001</xdr:rowOff>
    </xdr:from>
    <xdr:to>
      <xdr:col>15</xdr:col>
      <xdr:colOff>530229</xdr:colOff>
      <xdr:row>29</xdr:row>
      <xdr:rowOff>125833</xdr:rowOff>
    </xdr:to>
    <xdr:pic>
      <xdr:nvPicPr>
        <xdr:cNvPr id="5" name="Picture 4">
          <a:extLst>
            <a:ext uri="{FF2B5EF4-FFF2-40B4-BE49-F238E27FC236}">
              <a16:creationId xmlns:a16="http://schemas.microsoft.com/office/drawing/2014/main" id="{A68F3A3C-2465-6C89-23F9-0232EBC10F1A}"/>
            </a:ext>
          </a:extLst>
        </xdr:cNvPr>
        <xdr:cNvPicPr>
          <a:picLocks noChangeAspect="1"/>
        </xdr:cNvPicPr>
      </xdr:nvPicPr>
      <xdr:blipFill>
        <a:blip xmlns:r="http://schemas.openxmlformats.org/officeDocument/2006/relationships" r:embed="rId2"/>
        <a:stretch>
          <a:fillRect/>
        </a:stretch>
      </xdr:blipFill>
      <xdr:spPr>
        <a:xfrm>
          <a:off x="4981575" y="3943350"/>
          <a:ext cx="4581525" cy="2362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184150</xdr:colOff>
      <xdr:row>5</xdr:row>
      <xdr:rowOff>26090</xdr:rowOff>
    </xdr:from>
    <xdr:to>
      <xdr:col>7</xdr:col>
      <xdr:colOff>1555749</xdr:colOff>
      <xdr:row>6</xdr:row>
      <xdr:rowOff>369679</xdr:rowOff>
    </xdr:to>
    <xdr:pic>
      <xdr:nvPicPr>
        <xdr:cNvPr id="10" name="Picture 9" descr="We are proud to announce Insightrix® has been awarded the ISO/IEC 27001:2013  certification from BSI Group | Insightrix Research">
          <a:extLst>
            <a:ext uri="{FF2B5EF4-FFF2-40B4-BE49-F238E27FC236}">
              <a16:creationId xmlns:a16="http://schemas.microsoft.com/office/drawing/2014/main" id="{9676E49E-484E-D975-EF79-708EF5BA3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bwMode="auto">
        <a:xfrm>
          <a:off x="7286625" y="876300"/>
          <a:ext cx="137160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317500</xdr:colOff>
      <xdr:row>5</xdr:row>
      <xdr:rowOff>63500</xdr:rowOff>
    </xdr:from>
    <xdr:to>
      <xdr:col>6</xdr:col>
      <xdr:colOff>960967</xdr:colOff>
      <xdr:row>6</xdr:row>
      <xdr:rowOff>482600</xdr:rowOff>
    </xdr:to>
    <xdr:pic>
      <xdr:nvPicPr>
        <xdr:cNvPr id="12" name="Picture 11">
          <a:extLst>
            <a:ext uri="{FF2B5EF4-FFF2-40B4-BE49-F238E27FC236}">
              <a16:creationId xmlns:a16="http://schemas.microsoft.com/office/drawing/2014/main" id="{F0B328E0-7788-46B6-D947-41FA556144AF}"/>
            </a:ext>
          </a:extLst>
        </xdr:cNvPr>
        <xdr:cNvPicPr>
          <a:picLocks noChangeAspect="1"/>
        </xdr:cNvPicPr>
      </xdr:nvPicPr>
      <xdr:blipFill>
        <a:blip xmlns:r="http://schemas.openxmlformats.org/officeDocument/2006/relationships" r:embed="rId2"/>
        <a:stretch>
          <a:fillRect/>
        </a:stretch>
      </xdr:blipFill>
      <xdr:spPr>
        <a:xfrm>
          <a:off x="6315075" y="914400"/>
          <a:ext cx="647700" cy="600075"/>
        </a:xfrm>
        <a:prstGeom prst="rect">
          <a:avLst/>
        </a:prstGeom>
      </xdr:spPr>
    </xdr:pic>
    <xdr:clientData/>
  </xdr:twoCellAnchor>
  <xdr:twoCellAnchor editAs="oneCell">
    <xdr:from>
      <xdr:col>5</xdr:col>
      <xdr:colOff>327922</xdr:colOff>
      <xdr:row>5</xdr:row>
      <xdr:rowOff>93662</xdr:rowOff>
    </xdr:from>
    <xdr:to>
      <xdr:col>5</xdr:col>
      <xdr:colOff>909767</xdr:colOff>
      <xdr:row>6</xdr:row>
      <xdr:rowOff>455734</xdr:rowOff>
    </xdr:to>
    <xdr:pic>
      <xdr:nvPicPr>
        <xdr:cNvPr id="14" name="Picture 13">
          <a:extLst>
            <a:ext uri="{FF2B5EF4-FFF2-40B4-BE49-F238E27FC236}">
              <a16:creationId xmlns:a16="http://schemas.microsoft.com/office/drawing/2014/main" id="{5E95C0BE-6BE9-5529-1F36-9918EBCDAC27}"/>
            </a:ext>
          </a:extLst>
        </xdr:cNvPr>
        <xdr:cNvPicPr>
          <a:picLocks noChangeAspect="1"/>
        </xdr:cNvPicPr>
      </xdr:nvPicPr>
      <xdr:blipFill>
        <a:blip xmlns:r="http://schemas.openxmlformats.org/officeDocument/2006/relationships" r:embed="rId3"/>
        <a:stretch>
          <a:fillRect/>
        </a:stretch>
      </xdr:blipFill>
      <xdr:spPr>
        <a:xfrm>
          <a:off x="5219700" y="942975"/>
          <a:ext cx="581025" cy="542925"/>
        </a:xfrm>
        <a:prstGeom prst="rect">
          <a:avLst/>
        </a:prstGeom>
      </xdr:spPr>
    </xdr:pic>
    <xdr:clientData/>
  </xdr:twoCellAnchor>
  <xdr:twoCellAnchor editAs="oneCell">
    <xdr:from>
      <xdr:col>4</xdr:col>
      <xdr:colOff>282575</xdr:colOff>
      <xdr:row>5</xdr:row>
      <xdr:rowOff>82550</xdr:rowOff>
    </xdr:from>
    <xdr:to>
      <xdr:col>4</xdr:col>
      <xdr:colOff>923925</xdr:colOff>
      <xdr:row>6</xdr:row>
      <xdr:rowOff>483793</xdr:rowOff>
    </xdr:to>
    <xdr:pic>
      <xdr:nvPicPr>
        <xdr:cNvPr id="16" name="Picture 15" descr="ISO 14001:2015 Certification Services at ₹ 6000/certificate in New Delhi">
          <a:extLst>
            <a:ext uri="{FF2B5EF4-FFF2-40B4-BE49-F238E27FC236}">
              <a16:creationId xmlns:a16="http://schemas.microsoft.com/office/drawing/2014/main" id="{7DE4C1DC-4849-B9A3-5815-23B5671403D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l="12744" r="14215"/>
        <a:stretch>
          <a:fillRect/>
        </a:stretch>
      </xdr:blipFill>
      <xdr:spPr bwMode="auto">
        <a:xfrm>
          <a:off x="4152900" y="933450"/>
          <a:ext cx="638175"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285750</xdr:colOff>
      <xdr:row>5</xdr:row>
      <xdr:rowOff>34823</xdr:rowOff>
    </xdr:from>
    <xdr:to>
      <xdr:col>3</xdr:col>
      <xdr:colOff>924049</xdr:colOff>
      <xdr:row>6</xdr:row>
      <xdr:rowOff>447791</xdr:rowOff>
    </xdr:to>
    <xdr:pic>
      <xdr:nvPicPr>
        <xdr:cNvPr id="17" name="Picture 16">
          <a:extLst>
            <a:ext uri="{FF2B5EF4-FFF2-40B4-BE49-F238E27FC236}">
              <a16:creationId xmlns:a16="http://schemas.microsoft.com/office/drawing/2014/main" id="{2598B38D-C570-90B9-9C29-4CD66C805D3D}"/>
            </a:ext>
          </a:extLst>
        </xdr:cNvPr>
        <xdr:cNvPicPr>
          <a:picLocks noChangeAspect="1"/>
        </xdr:cNvPicPr>
      </xdr:nvPicPr>
      <xdr:blipFill>
        <a:blip xmlns:r="http://schemas.openxmlformats.org/officeDocument/2006/relationships" r:embed="rId5"/>
        <a:stretch>
          <a:fillRect/>
        </a:stretch>
      </xdr:blipFill>
      <xdr:spPr>
        <a:xfrm>
          <a:off x="3114675" y="885825"/>
          <a:ext cx="638175" cy="5905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xdr:colOff>
      <xdr:row>8</xdr:row>
      <xdr:rowOff>124733</xdr:rowOff>
    </xdr:from>
    <xdr:to>
      <xdr:col>20</xdr:col>
      <xdr:colOff>99406</xdr:colOff>
      <xdr:row>48</xdr:row>
      <xdr:rowOff>94495</xdr:rowOff>
    </xdr:to>
    <xdr:grpSp>
      <xdr:nvGrpSpPr>
        <xdr:cNvPr id="10" name="Group 9">
          <a:extLst>
            <a:ext uri="{FF2B5EF4-FFF2-40B4-BE49-F238E27FC236}">
              <a16:creationId xmlns:a16="http://schemas.microsoft.com/office/drawing/2014/main" id="{B61E5289-A7EA-8B9E-1C3D-E722496CA708}"/>
            </a:ext>
          </a:extLst>
        </xdr:cNvPr>
        <xdr:cNvGrpSpPr>
          <a:grpSpLocks/>
        </xdr:cNvGrpSpPr>
      </xdr:nvGrpSpPr>
      <xdr:grpSpPr>
        <a:xfrm>
          <a:off x="23812" y="2115458"/>
          <a:ext cx="12058044" cy="7208762"/>
          <a:chOff x="0" y="1846110"/>
          <a:chExt cx="8906276" cy="5572801"/>
        </a:xfrm>
      </xdr:grpSpPr>
      <xdr:pic>
        <xdr:nvPicPr>
          <xdr:cNvPr id="6" name="Picture 5" descr="A screenshot of a computer screen&#10;&#10;AI-generated content may be incorrect.">
            <a:extLst>
              <a:ext uri="{FF2B5EF4-FFF2-40B4-BE49-F238E27FC236}">
                <a16:creationId xmlns:a16="http://schemas.microsoft.com/office/drawing/2014/main" id="{B4FC9A4F-B69F-DE93-4EFD-161578506EFB}"/>
              </a:ext>
            </a:extLst>
          </xdr:cNvPr>
          <xdr:cNvPicPr>
            <a:picLocks noChangeAspect="1"/>
          </xdr:cNvPicPr>
        </xdr:nvPicPr>
        <xdr:blipFill>
          <a:blip xmlns:r="http://schemas.openxmlformats.org/officeDocument/2006/relationships" r:embed="rId1"/>
          <a:srcRect l="981"/>
          <a:stretch>
            <a:fillRect/>
          </a:stretch>
        </xdr:blipFill>
        <xdr:spPr>
          <a:xfrm rot="16200000">
            <a:off x="-535979" y="2382089"/>
            <a:ext cx="5572801" cy="4500843"/>
          </a:xfrm>
          <a:prstGeom prst="rect">
            <a:avLst/>
          </a:prstGeom>
        </xdr:spPr>
      </xdr:pic>
      <xdr:pic>
        <xdr:nvPicPr>
          <xdr:cNvPr id="7" name="Picture 6" descr="A screenshot of a document&#10;&#10;AI-generated content may be incorrect.">
            <a:extLst>
              <a:ext uri="{FF2B5EF4-FFF2-40B4-BE49-F238E27FC236}">
                <a16:creationId xmlns:a16="http://schemas.microsoft.com/office/drawing/2014/main" id="{FECCC403-3E20-AB6D-FFF6-5350D88E4375}"/>
              </a:ext>
            </a:extLst>
          </xdr:cNvPr>
          <xdr:cNvPicPr>
            <a:picLocks noChangeAspect="1"/>
          </xdr:cNvPicPr>
        </xdr:nvPicPr>
        <xdr:blipFill>
          <a:blip xmlns:r="http://schemas.openxmlformats.org/officeDocument/2006/relationships" r:embed="rId2"/>
          <a:srcRect l="2272"/>
          <a:stretch>
            <a:fillRect/>
          </a:stretch>
        </xdr:blipFill>
        <xdr:spPr>
          <a:xfrm rot="16200000">
            <a:off x="3945913" y="2458545"/>
            <a:ext cx="5498968" cy="4421758"/>
          </a:xfrm>
          <a:prstGeom prst="rect">
            <a:avLst/>
          </a:prstGeom>
        </xdr:spPr>
      </xdr:pic>
      <xdr:sp macro="" textlink="">
        <xdr:nvSpPr>
          <xdr:cNvPr id="8" name="Rectangle 7">
            <a:extLst>
              <a:ext uri="{FF2B5EF4-FFF2-40B4-BE49-F238E27FC236}">
                <a16:creationId xmlns:a16="http://schemas.microsoft.com/office/drawing/2014/main" id="{CDB19E7D-2B94-FDAD-512C-3CD9F44048EB}"/>
              </a:ext>
            </a:extLst>
          </xdr:cNvPr>
          <xdr:cNvSpPr/>
        </xdr:nvSpPr>
        <xdr:spPr>
          <a:xfrm>
            <a:off x="2469436" y="6217627"/>
            <a:ext cx="4199369" cy="97593"/>
          </a:xfrm>
          <a:prstGeom prst="rect">
            <a:avLst/>
          </a:prstGeom>
          <a:solidFill>
            <a:srgbClr val="213A8F"/>
          </a:solidFill>
          <a:ln>
            <a:no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rtlCol="0" anchor="t"/>
          <a:lstStyle/>
          <a:p>
            <a:pPr algn="l"/>
            <a:endParaRPr 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SW\ESG%20Databook\Env%20and%20Social%20Dashboard%20Graphs%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JSW\ESG%20Databook\ESG%20Databook%20Graph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3098698/Downloads/ESG%20Databook%20Graph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v n Soc Dashboard"/>
      <sheetName val="Targets"/>
    </sheetNames>
    <sheetDataSet>
      <sheetData sheetId="0">
        <row r="4">
          <cell r="K4" t="str">
            <v>FY 20</v>
          </cell>
        </row>
        <row r="5">
          <cell r="P5" t="str">
            <v>FY 20</v>
          </cell>
          <cell r="Q5">
            <v>1677</v>
          </cell>
        </row>
        <row r="6">
          <cell r="P6" t="str">
            <v>FY 21</v>
          </cell>
          <cell r="Q6">
            <v>1578</v>
          </cell>
        </row>
        <row r="7">
          <cell r="P7" t="str">
            <v>FY 22</v>
          </cell>
          <cell r="Q7">
            <v>1603</v>
          </cell>
        </row>
        <row r="8">
          <cell r="P8" t="str">
            <v>FY 23</v>
          </cell>
          <cell r="Q8">
            <v>2310</v>
          </cell>
        </row>
        <row r="9">
          <cell r="P9" t="str">
            <v>FY 24</v>
          </cell>
          <cell r="Q9">
            <v>2500</v>
          </cell>
        </row>
        <row r="10">
          <cell r="P10" t="str">
            <v>FY 25</v>
          </cell>
          <cell r="Q10">
            <v>3129</v>
          </cell>
        </row>
        <row r="20">
          <cell r="P20" t="str">
            <v>FY 20</v>
          </cell>
          <cell r="Q20">
            <v>75</v>
          </cell>
        </row>
        <row r="21">
          <cell r="P21" t="str">
            <v>FY 21</v>
          </cell>
          <cell r="Q21">
            <v>66</v>
          </cell>
        </row>
        <row r="22">
          <cell r="P22" t="str">
            <v>FY 22</v>
          </cell>
          <cell r="Q22">
            <v>70</v>
          </cell>
        </row>
        <row r="23">
          <cell r="P23" t="str">
            <v>FY 23</v>
          </cell>
          <cell r="Q23">
            <v>104</v>
          </cell>
        </row>
        <row r="24">
          <cell r="P24" t="str">
            <v>FY 24</v>
          </cell>
          <cell r="Q24">
            <v>124</v>
          </cell>
        </row>
        <row r="25">
          <cell r="P25" t="str">
            <v>FY 25</v>
          </cell>
          <cell r="Q25">
            <v>177</v>
          </cell>
        </row>
        <row r="37">
          <cell r="P37" t="str">
            <v>FY 20</v>
          </cell>
          <cell r="Q37">
            <v>6</v>
          </cell>
        </row>
        <row r="38">
          <cell r="P38" t="str">
            <v>FY 21</v>
          </cell>
          <cell r="Q38">
            <v>6</v>
          </cell>
        </row>
        <row r="39">
          <cell r="P39" t="str">
            <v>FY 22</v>
          </cell>
          <cell r="Q39">
            <v>6</v>
          </cell>
        </row>
        <row r="40">
          <cell r="P40" t="str">
            <v>FY 23</v>
          </cell>
          <cell r="Q40">
            <v>6</v>
          </cell>
        </row>
        <row r="41">
          <cell r="P41" t="str">
            <v>FY 24</v>
          </cell>
          <cell r="Q41">
            <v>6</v>
          </cell>
        </row>
        <row r="42">
          <cell r="P42" t="str">
            <v>FY 25</v>
          </cell>
          <cell r="Q42">
            <v>4</v>
          </cell>
        </row>
        <row r="51">
          <cell r="P51" t="str">
            <v>FY 20</v>
          </cell>
          <cell r="Q51">
            <v>0.26</v>
          </cell>
        </row>
        <row r="52">
          <cell r="P52" t="str">
            <v>FY 21</v>
          </cell>
          <cell r="Q52">
            <v>0.11</v>
          </cell>
        </row>
        <row r="53">
          <cell r="P53" t="str">
            <v>FY 22</v>
          </cell>
          <cell r="Q53">
            <v>0.1</v>
          </cell>
        </row>
        <row r="54">
          <cell r="P54" t="str">
            <v>FY 23</v>
          </cell>
          <cell r="Q54">
            <v>0</v>
          </cell>
        </row>
        <row r="55">
          <cell r="P55" t="str">
            <v>FY 24</v>
          </cell>
          <cell r="Q55">
            <v>0.15</v>
          </cell>
        </row>
        <row r="56">
          <cell r="P56" t="str">
            <v>FY 25</v>
          </cell>
          <cell r="Q56">
            <v>0.36</v>
          </cell>
        </row>
      </sheetData>
      <sheetData sheetId="1">
        <row r="3">
          <cell r="B3" t="str">
            <v>FY 20</v>
          </cell>
          <cell r="C3">
            <v>0.76</v>
          </cell>
          <cell r="F3" t="str">
            <v>FY 20</v>
          </cell>
          <cell r="G3">
            <v>1.1100000000000001</v>
          </cell>
          <cell r="J3" t="str">
            <v>FY 20</v>
          </cell>
          <cell r="K3">
            <v>0.16</v>
          </cell>
          <cell r="O3" t="str">
            <v>FY 20</v>
          </cell>
          <cell r="P3">
            <v>1.78</v>
          </cell>
          <cell r="S3" t="str">
            <v>FY 20</v>
          </cell>
          <cell r="T3">
            <v>1.01</v>
          </cell>
        </row>
        <row r="4">
          <cell r="B4" t="str">
            <v>FY 30</v>
          </cell>
          <cell r="C4">
            <v>0.39</v>
          </cell>
          <cell r="F4" t="str">
            <v>FY 30</v>
          </cell>
          <cell r="G4">
            <v>0.68</v>
          </cell>
          <cell r="J4" t="str">
            <v>FY 30</v>
          </cell>
          <cell r="K4">
            <v>6.4000000000000001E-2</v>
          </cell>
          <cell r="O4" t="str">
            <v>FY 30</v>
          </cell>
          <cell r="P4">
            <v>0.75</v>
          </cell>
          <cell r="S4" t="str">
            <v>FY 30</v>
          </cell>
          <cell r="T4">
            <v>0.46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v n Soc Dashboard"/>
      <sheetName val="Targets"/>
    </sheetNames>
    <sheetDataSet>
      <sheetData sheetId="0">
        <row r="4">
          <cell r="K4" t="str">
            <v>FY 20</v>
          </cell>
          <cell r="L4">
            <v>0.76</v>
          </cell>
        </row>
        <row r="5">
          <cell r="K5" t="str">
            <v>FY 21</v>
          </cell>
          <cell r="L5">
            <v>0.68</v>
          </cell>
        </row>
        <row r="6">
          <cell r="K6" t="str">
            <v>FY 22</v>
          </cell>
          <cell r="L6">
            <v>0.68</v>
          </cell>
        </row>
        <row r="7">
          <cell r="K7" t="str">
            <v>FY 23</v>
          </cell>
          <cell r="L7">
            <v>0.68500000000000005</v>
          </cell>
        </row>
        <row r="8">
          <cell r="K8" t="str">
            <v>FY 24</v>
          </cell>
          <cell r="L8">
            <v>0.62</v>
          </cell>
        </row>
        <row r="9">
          <cell r="K9" t="str">
            <v>FY 25</v>
          </cell>
          <cell r="L9">
            <v>0.59</v>
          </cell>
        </row>
        <row r="10">
          <cell r="K10" t="str">
            <v>FY 30</v>
          </cell>
          <cell r="L10">
            <v>0.39</v>
          </cell>
        </row>
        <row r="19">
          <cell r="K19" t="str">
            <v>FY 20</v>
          </cell>
          <cell r="L19">
            <v>1.1100000000000001</v>
          </cell>
        </row>
        <row r="20">
          <cell r="K20" t="str">
            <v>FY 21</v>
          </cell>
          <cell r="L20">
            <v>1.1100000000000001</v>
          </cell>
        </row>
        <row r="21">
          <cell r="K21" t="str">
            <v>FY 22</v>
          </cell>
          <cell r="L21">
            <v>1.1100000000000001</v>
          </cell>
        </row>
        <row r="22">
          <cell r="K22" t="str">
            <v>FY 23</v>
          </cell>
          <cell r="L22">
            <v>1.1160000000000001</v>
          </cell>
        </row>
        <row r="23">
          <cell r="K23" t="str">
            <v>FY 24</v>
          </cell>
          <cell r="L23">
            <v>0.95</v>
          </cell>
        </row>
        <row r="24">
          <cell r="K24" t="str">
            <v>FY 25</v>
          </cell>
          <cell r="L24">
            <v>0.99</v>
          </cell>
        </row>
        <row r="25">
          <cell r="K25" t="str">
            <v>FY 30</v>
          </cell>
          <cell r="L25">
            <v>0.68</v>
          </cell>
        </row>
        <row r="36">
          <cell r="K36" t="str">
            <v>FY 20</v>
          </cell>
          <cell r="L36">
            <v>0.16</v>
          </cell>
        </row>
        <row r="37">
          <cell r="K37" t="str">
            <v>FY 21</v>
          </cell>
          <cell r="L37">
            <v>0.14000000000000001</v>
          </cell>
        </row>
        <row r="38">
          <cell r="K38" t="str">
            <v>FY 22</v>
          </cell>
          <cell r="L38">
            <v>0.14000000000000001</v>
          </cell>
        </row>
        <row r="39">
          <cell r="K39" t="str">
            <v>FY 23</v>
          </cell>
          <cell r="L39">
            <v>0.12</v>
          </cell>
        </row>
        <row r="40">
          <cell r="K40" t="str">
            <v>FY 24</v>
          </cell>
          <cell r="L40">
            <v>0.11</v>
          </cell>
        </row>
        <row r="41">
          <cell r="K41" t="str">
            <v>FY 25</v>
          </cell>
          <cell r="L41">
            <v>9.4E-2</v>
          </cell>
        </row>
        <row r="42">
          <cell r="K42" t="str">
            <v>FY 30</v>
          </cell>
          <cell r="L42">
            <v>6.4000000000000001E-2</v>
          </cell>
        </row>
        <row r="49">
          <cell r="L49" t="str">
            <v>Sp. SOx Emissions</v>
          </cell>
          <cell r="M49" t="str">
            <v>Sp. NOx Emissions</v>
          </cell>
        </row>
        <row r="50">
          <cell r="K50" t="str">
            <v>FY 20</v>
          </cell>
          <cell r="L50">
            <v>1.78</v>
          </cell>
          <cell r="M50">
            <v>1.01</v>
          </cell>
        </row>
        <row r="51">
          <cell r="K51" t="str">
            <v>FY 21</v>
          </cell>
          <cell r="L51">
            <v>1.65</v>
          </cell>
          <cell r="M51">
            <v>0.95</v>
          </cell>
        </row>
        <row r="52">
          <cell r="K52" t="str">
            <v>FY 22</v>
          </cell>
          <cell r="L52">
            <v>1.52</v>
          </cell>
          <cell r="M52">
            <v>0.81</v>
          </cell>
        </row>
        <row r="53">
          <cell r="K53" t="str">
            <v>FY 23</v>
          </cell>
          <cell r="L53">
            <v>1.25</v>
          </cell>
          <cell r="M53">
            <v>0.7</v>
          </cell>
        </row>
        <row r="54">
          <cell r="K54" t="str">
            <v>FY 24</v>
          </cell>
          <cell r="L54">
            <v>1.18</v>
          </cell>
          <cell r="M54">
            <v>0.64</v>
          </cell>
        </row>
        <row r="55">
          <cell r="K55" t="str">
            <v>FY 25</v>
          </cell>
          <cell r="L55">
            <v>1.0900000000000001</v>
          </cell>
          <cell r="M55">
            <v>0.67</v>
          </cell>
        </row>
        <row r="56">
          <cell r="K56" t="str">
            <v>FY 30</v>
          </cell>
          <cell r="L56">
            <v>0.75</v>
          </cell>
          <cell r="M56">
            <v>0.46</v>
          </cell>
        </row>
        <row r="82">
          <cell r="M82" t="str">
            <v>FY 20</v>
          </cell>
          <cell r="N82">
            <v>100</v>
          </cell>
        </row>
        <row r="83">
          <cell r="M83" t="str">
            <v>FY 21</v>
          </cell>
          <cell r="N83">
            <v>100</v>
          </cell>
        </row>
        <row r="84">
          <cell r="M84" t="str">
            <v>FY 22</v>
          </cell>
          <cell r="N84">
            <v>96.9</v>
          </cell>
        </row>
        <row r="85">
          <cell r="M85" t="str">
            <v>FY 23</v>
          </cell>
          <cell r="N85">
            <v>100</v>
          </cell>
        </row>
        <row r="86">
          <cell r="M86" t="str">
            <v>FY 24</v>
          </cell>
          <cell r="N86">
            <v>100</v>
          </cell>
        </row>
        <row r="87">
          <cell r="M87" t="str">
            <v>FY 25</v>
          </cell>
          <cell r="N87">
            <v>100</v>
          </cell>
        </row>
        <row r="88">
          <cell r="M88" t="str">
            <v>FY 30</v>
          </cell>
          <cell r="N88">
            <v>100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v n Soc Dashboard"/>
      <sheetName val="Targets"/>
    </sheetNames>
    <sheetDataSet>
      <sheetData sheetId="0">
        <row r="87">
          <cell r="R87" t="str">
            <v>-</v>
          </cell>
        </row>
        <row r="88">
          <cell r="R88" t="str">
            <v>-</v>
          </cell>
        </row>
        <row r="89">
          <cell r="Q89" t="str">
            <v>FY 22</v>
          </cell>
          <cell r="R89">
            <v>797</v>
          </cell>
        </row>
        <row r="90">
          <cell r="Q90" t="str">
            <v>FY 23</v>
          </cell>
          <cell r="R90">
            <v>1005</v>
          </cell>
        </row>
        <row r="91">
          <cell r="Q91" t="str">
            <v>FY 24</v>
          </cell>
          <cell r="R91">
            <v>2189</v>
          </cell>
        </row>
        <row r="92">
          <cell r="Q92" t="str">
            <v>FY 25</v>
          </cell>
          <cell r="R92">
            <v>1677</v>
          </cell>
        </row>
        <row r="99">
          <cell r="Q99" t="str">
            <v>FY 22</v>
          </cell>
          <cell r="R99">
            <v>806</v>
          </cell>
        </row>
        <row r="100">
          <cell r="Q100" t="str">
            <v>FY 23</v>
          </cell>
          <cell r="R100">
            <v>1305</v>
          </cell>
        </row>
        <row r="101">
          <cell r="Q101" t="str">
            <v>FY 24</v>
          </cell>
          <cell r="R101">
            <v>311</v>
          </cell>
        </row>
        <row r="102">
          <cell r="Q102" t="str">
            <v>FY 25</v>
          </cell>
          <cell r="R102">
            <v>1452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protect.checkpoint.com/v2/r05/___https:/www.jsw.in/lwtzuxdxzxyfnsfgnqnyD-mtrjuflj___.YXBzMTpqc3dncm91cDpjOm86Mjk5YzQ1Nzc3MzY3MmJiZTQ5MGIxNDljYThkMjkwMzE6NzpmNzM3OjBiOTYyYjQ1YmMyNzlkYjVlMThkZTRhNTZhNWIxMzU2ZmRiNTAwOWY4MWEzMDE0NzhhODNiOGE0OGM0ZWFkN2I6cDpUOlQ"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protect.checkpoint.com/v2/r05/___https:/www.jsw.in/lwtzuxdxzxyfnsfgnqnyD-mtrjuflj___.YXBzMTpqc3dncm91cDpjOm86Mjk5YzQ1Nzc3MzY3MmJiZTQ5MGIxNDljYThkMjkwMzE6NzoxM2I5OjZlM2QzNzIwMDJlN2I1MWQ4OWMzOWQ2N2UxZWYxMzJiYzVmYWViODk5YjdmNjdmYTAwYzc0MWU5MTJmNDZlMmY6cDpUOlQ"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protect.checkpoint.com/v2/r05/___https:/www.jsw.in/lwtzuxdxzxyfnsfgnqnyD-mtrjuflj___.YXBzMTpqc3dncm91cDpjOm86Mjk5YzQ1Nzc3MzY3MmJiZTQ5MGIxNDljYThkMjkwMzE6NzoyOWMzOmRhOWFjNDFkNGZhODYwN2Y2MDFhMGYzNGIwZGViODY0MmYxN2UzYzFjYzY1MjRlYmFjNmU4YzlmOGMzMjM1MDg6cDpUOlQ"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protect.checkpoint.com/v2/r05/___https:/www.jsw.in/lwtzuxdxzxyfnsfgnqnyD-mtrjuflj___.YXBzMTpqc3dncm91cDpjOm86Mjk5YzQ1Nzc3MzY3MmJiZTQ5MGIxNDljYThkMjkwMzE6Nzo4YWE0OjNhNDQ2YTc4MzIxOGJhZmNmYWVmMGM0MzFhMDFkNTAzNWMwOTNmZDE3NTE3YTNkYzBjODU1NDM3NjJiYWM5ZWE6cDpUOlQ"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protect.checkpoint.com/v2/r05/___https:/www.jsw.in/lwtzuxdxzxyfnsfgnqnyD-mtrjuflj___.YXBzMTpqc3dncm91cDpjOm86Mjk5YzQ1Nzc3MzY3MmJiZTQ5MGIxNDljYThkMjkwMzE6NzphOWRkOjlkNGQzNzI3MGFmNGU2MzI0YTQzMmQ0N2QxYmJlOGYzMzY5YzAwYzc3YWYwYWQwZTMyNDEwZjFiOGJmM2QxMGE6cDpUOlQ"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protect.checkpoint.com/v2/r05/___https:/www.jsw.in/lwtzuxdxzxyfnsfgnqnyD-mtrjuflj___.YXBzMTpqc3dncm91cDpjOm86Mjk5YzQ1Nzc3MzY3MmJiZTQ5MGIxNDljYThkMjkwMzE6NzoxZGNkOmY3MjM5OTExMTE2OGY1YmNjMzNlMTIzNWI0MTRiNjYyODdiMjA1NzE4MTgxODYyYTczNzA5NjUwMzQwMGVhYWU6cDpUOlQ"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protect.checkpoint.com/v2/r05/___https:/www.jsw.in/nsAjxytwxdjsjwlDdoxB-jsjwlD-xzxyfnsfgnqnyD-utqnhnjx___.YXBzMTpqc3dncm91cDpjOm86NWVjODI3ODVkZTFjYjBkYTQ2MTNhMTIwNTE4ZmQyMWI6NzphNGEzOjMzOWE1NTJjZDQyY2M0ZWFhZjVlN2U5ZDJiODFiMmZkYTA4NDBhMzg3NTcxNWY3NWU2Y2YwZTAzYmIyOGJkMmQ6cDpUOlQ" TargetMode="External"/><Relationship Id="rId1" Type="http://schemas.openxmlformats.org/officeDocument/2006/relationships/hyperlink" Target="https://protect.checkpoint.com/v2/r05/___https:/www.jsw.in/lwtzuxdxzxyfnsfgnqnyD-mtrjuflj___.YXBzMTpqc3dncm91cDpjOm86Mjk5YzQ1Nzc3MzY3MmJiZTQ5MGIxNDljYThkMjkwMzE6Nzo0ZGJjOmJhN2NiZTAxZTg5Y2Y4NTEzM2Q4ZWQ1YTAwM2RlN2Y4ZWQ2MTIxODNhYTRjNzNlYmUwMzEzYTk5Yzc5NDZjZGI6cDpUOlQ"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3" Type="http://schemas.openxmlformats.org/officeDocument/2006/relationships/hyperlink" Target="https://protect.checkpoint.com/v2/r05/___https:/www.jsw.in/xnyjxdijkfzqydknqjxdfxxjyxditBsqtfixdxyjjqdNWdKnsfshnfqe75UjwktwrfshjdFsszfqe75Wjutwyxe75XyjjqdoxB-xyjjq-75-76dOX1-NW76.uik___.YXBzMTpqc3dncm91cDpjOm86Mjk5YzQ1Nzc3MzY3MmJiZTQ5MGIxNDljYThkMjkwMzE6NzowZTE2OjU5NjViMDBjM2ZhMjM5NTJmMThiODdmMTAyZGYwOGYwYTJlNTc5YTIwZjJjOTMzNTcyNzY1Mzg0OTczMTAyYzM6cDpUOlQ" TargetMode="External"/><Relationship Id="rId18" Type="http://schemas.openxmlformats.org/officeDocument/2006/relationships/hyperlink" Target="https://protect.checkpoint.com/v2/r05/___https:/www.jsw.in/jsjwlDdoxB-jsjwlD-jxl___.YXBzMTpqc3dncm91cDpjOm86Mjk5YzQ1Nzc3MzY3MmJiZTQ5MGIxNDljYThkMjkwMzE6NzoxNjEyOjYzOTYyZDUxYTQ1MGQ3NjA3NjhmOGM3OGI5MWJlN2U0ZDMyNGUxZTQ4OTMxZjVkMTExMmFjN2QzMTUwOThkMGY6cDpUOlQ" TargetMode="External"/><Relationship Id="rId26" Type="http://schemas.openxmlformats.org/officeDocument/2006/relationships/hyperlink" Target="https://protect.checkpoint.com/v2/r05/___https:/www.jsw.in/nsAjxytwxdjsjwlDdoxB-jsjwlD-knsfshnfq-nsktwrfynts-gzxnsjxx-wjxutsxngnqnyD-wjutwyx___.YXBzMTpqc3dncm91cDpjOm86Mjk5YzQ1Nzc3MzY3MmJiZTQ5MGIxNDljYThkMjkwMzE6NzoxZTNmOmY4OWI1YTljZTRjMTc2NTg4MGI0MjU0YjRhZWQzYzI0ZDAxY2E5MTllODY4MzIxZjFlYWIyOTYxN2ExMjc2MWM6cDpUOlQ" TargetMode="External"/><Relationship Id="rId39" Type="http://schemas.openxmlformats.org/officeDocument/2006/relationships/hyperlink" Target="https://protect.checkpoint.com/v2/r05/___https:/www.jsw.in/xnyjxdijkfzqydknqjxdfxxjyxditBsqtfixdjsjwlDdHtwutwfyje75LtAjwsfshje75fsie75WjlzqfytwDe75NsktwrfyntsdXzxyfnsfgnqnyD_UtqnhnjxdOX1_Mjfqym_fsi_XfkjyD_UtqnhD.uik___.YXBzMTpqc3dncm91cDpjOm86NWVjODI3ODVkZTFjYjBkYTQ2MTNhMTIwNTE4ZmQyMWI6NzpjMTEyOmFiMjc2ZTliNzliM2M4MDc4ODAxYmZhNDg4YTA5MTQyZWFlNGEyNDBmNzQxNGI3NjVmZDAxYTQ0ZGJjNDY5OGI6cDpUOlQ" TargetMode="External"/><Relationship Id="rId21" Type="http://schemas.openxmlformats.org/officeDocument/2006/relationships/hyperlink" Target="https://protect.checkpoint.com/v2/r05/___https:/www.jsw.in/nsAjxytwxdjsjwlDdoxB-jsjwlD-knsfshnfqx-fsszfq-wjutwyx___.YXBzMTpqc3dncm91cDpjOm86Mjk5YzQ1Nzc3MzY3MmJiZTQ5MGIxNDljYThkMjkwMzE6Nzo0NWQxOjU1MjU1OTc2MDFiODkxYWZhNGI3ZjEwMzcxNDI1ODYzY2Y0YzI5ZGI2NzljMTAyYmVkMjM1Mzk2NzE3MGU2M2E6cDpUOlQ" TargetMode="External"/><Relationship Id="rId34" Type="http://schemas.openxmlformats.org/officeDocument/2006/relationships/hyperlink" Target="https://protect.checkpoint.com/v2/r05/___https:/www.jsw.in/xnyjxdijkfzqydknqjxdfxxjyxditBsqtfixdjsjwlDdHtwutwfyje75LtAjwsfshje75fsie75WjlzqfytwDe75NsktwrfyntsdXzxyfnsfgnqnyD_UtqnhnjxdOX1JQ-NRX-UtqnhD-A7.uik___.YXBzMTpqc3dncm91cDpjOm86NWVjODI3ODVkZTFjYjBkYTQ2MTNhMTIwNTE4ZmQyMWI6Nzo4NGQ3OmRhNDk3ZGYwNTcxZjQzNmQyNGNhM2YxNGQ4ZmFlODZlZTNkNjliMTk5YWI3NTQ5YThlNmRkZDc5MWNjMWE4NzA6cDpUOlQ" TargetMode="External"/><Relationship Id="rId42" Type="http://schemas.openxmlformats.org/officeDocument/2006/relationships/hyperlink" Target="https://protect.checkpoint.com/v2/r05/___https:/www.jsw.in/xnyjxdijkfzqydknqjxdfxxjyxditBsqtfixdjsjwlDdHtwutwfyje75LtAjwsfshje75fsie75WjlzqfytwDe75NsktwrfyntsdXzxyfnsfgnqnyD_UtqnhnjxdOX1JQ_UtqnhD_ts_WfB_Rfyjwnfq_HtsxjwAfynts.uik___.YXBzMTpqc3dncm91cDpjOm86NWVjODI3ODVkZTFjYjBkYTQ2MTNhMTIwNTE4ZmQyMWI6Nzo3ZjMxOjFmZjI0ZTliOTU1ZmZjYzY3MzlhNGRlOGYyYTI5M2Q5MjZiN2ZjOWYyOTI3NTlmOWQwMWU3ZTgxOTg2ZTMzYmQ6cDpUOlQ" TargetMode="External"/><Relationship Id="rId47" Type="http://schemas.openxmlformats.org/officeDocument/2006/relationships/hyperlink" Target="https://protect.checkpoint.com/v2/r05/___https:/www.jsw.in/xnyjxdijkfzqydknqjxdfxxjyxditBsqtfixdjsjwlDdHtwutwfyje75LtAjwsfshje75fsie75WjlzqfytwDe75NsktwrfyntsdXzxyfnsfgnqnyD_UtqnhnjxdOX1JQ_UtqnhD_ts_Qthfq_Htsxnijwfyntsx.uik___.YXBzMTpqc3dncm91cDpjOm86NWVjODI3ODVkZTFjYjBkYTQ2MTNhMTIwNTE4ZmQyMWI6Nzo4ODQ0OmU2ODM4MGQyN2UxMTkzNTVmNGY2YTRhN2RiMDhhMzg2MzM5NGJlZWNmZGIyZTc2Y2FjNmY3ZjU0ZGVjNTZjMTE6cDpUOlQ" TargetMode="External"/><Relationship Id="rId50" Type="http://schemas.openxmlformats.org/officeDocument/2006/relationships/hyperlink" Target="https://protect.checkpoint.com/v2/r05/___https:/www.jsw.in/xnyjxdijkfzqydknqjxdfxxjyxditBsqtfixdjsjwlDdHtwutwfyje75LtAjwsfshje75fsie75WjlzqfytwDe75NsktwrfyntsdXzxyfnsfgnqnyD_UtqnhnjxdOX1JQ_UtqnhD_ts_Hzqyzwfq_Mjwnyflj.uik___.YXBzMTpqc3dncm91cDpjOm86NWVjODI3ODVkZTFjYjBkYTQ2MTNhMTIwNTE4ZmQyMWI6NzoyNGIyOjUwYjJmNGZmZTMwYTFmYjVlMWE4MDVmNTlhMGVhM2IyNDY5NmIzZjAzNzVkMGY2OGJmZjU1NjI2NjhmYTk4ZTc6cDpUOlQ" TargetMode="External"/><Relationship Id="rId55" Type="http://schemas.openxmlformats.org/officeDocument/2006/relationships/printerSettings" Target="../printerSettings/printerSettings2.bin"/><Relationship Id="rId7" Type="http://schemas.openxmlformats.org/officeDocument/2006/relationships/hyperlink" Target="https://protect.checkpoint.com/v2/r05/___https:/www.jsw.in/lwtzuxdxzxyfnsfgnqnyD-utqnhnjx___.YXBzMTpqc3dncm91cDpjOm86Mjk5YzQ1Nzc3MzY3MmJiZTQ5MGIxNDljYThkMjkwMzE6NzozYmJhOjAxNzAxZmQxZGE0NmM1ZGY1ZTI5ODBhY2U3ZDliNzY5ZTBjNzVkZGEzY2Y1M2Q1NWI5MTU4OTZiZDY2NDQzNWE6cDpUOlQ" TargetMode="External"/><Relationship Id="rId2" Type="http://schemas.openxmlformats.org/officeDocument/2006/relationships/hyperlink" Target="https://protect.checkpoint.com/v2/r05/___https:/www.jsw.in/xnyjxdijkfzqydknqjxdfxxjyxditBsqtfixdxyjjqdNWdKnsfshnfqe75UjwktwrfshjdFsszfqe75Wjutwyxe75XyjjqdoxB-xyjjq-75-76dnsijC.myrq___.YXBzMTpqc3dncm91cDpjOm86Mjk5YzQ1Nzc3MzY3MmJiZTQ5MGIxNDljYThkMjkwMzE6NzpjMmQ1OjRhYWE2MGRlMzhiY2ZlZjc1MmFkYWFlMWJjZjcyYmM0ZjQ2Y2U2ODkzZmNlNjhmMDJhNTYxNTI3OGFjZmYyZmU6cDpUOlQ" TargetMode="External"/><Relationship Id="rId16" Type="http://schemas.openxmlformats.org/officeDocument/2006/relationships/hyperlink" Target="https://protect.checkpoint.com/v2/r05/___https:/www.jsw.in/nsAjxytwxdjsjwlDdoxB-jsjwlD-knsfshnfqx-fsszfq-wjutwyx___.YXBzMTpqc3dncm91cDpjOm86Mjk5YzQ1Nzc3MzY3MmJiZTQ5MGIxNDljYThkMjkwMzE6Nzo0NWQxOjU1MjU1OTc2MDFiODkxYWZhNGI3ZjEwMzcxNDI1ODYzY2Y0YzI5ZGI2NzljMTAyYmVkMjM1Mzk2NzE3MGU2M2E6cDpUOlQ" TargetMode="External"/><Relationship Id="rId29" Type="http://schemas.openxmlformats.org/officeDocument/2006/relationships/hyperlink" Target="https://protect.checkpoint.com/v2/r05/___https:/www.jsw.in/nsAjxytwxdjsjwlDdoxB-jsjwlD-knsfshnfq-nsktwrfynts-gzxnsjxx-wjxutsxngnqnyD-wjutwyx___.YXBzMTpqc3dncm91cDpjOm86Mjk5YzQ1Nzc3MzY3MmJiZTQ5MGIxNDljYThkMjkwMzE6NzoxZTNmOmY4OWI1YTljZTRjMTc2NTg4MGI0MjU0YjRhZWQzYzI0ZDAxY2E5MTllODY4MzIxZjFlYWIyOTYxN2ExMjc2MWM6cDpUOlQ" TargetMode="External"/><Relationship Id="rId11" Type="http://schemas.openxmlformats.org/officeDocument/2006/relationships/hyperlink" Target="https://protect.checkpoint.com/v2/r05/___https:/www.jsw.in/xnyjxdijkfzqydknqjxdfxxjyxditBsqtfixdxyjjqdNWdKnsfshnfqe75UjwktwrfshjdFsszfqe75Wjutwyxe75XyjjqdNsyjlwfyji_Wjutwy_756a-6b.uik___.YXBzMTpqc3dncm91cDpjOm86Mjk5YzQ1Nzc3MzY3MmJiZTQ5MGIxNDljYThkMjkwMzE6Nzo5YTg1OmMwOGEyYjgzNzZiMzVhMDdhNjY5ODU4ZTI2ZDNkOWIwMGMzZWNjNTZkZDE3YzA5ZWVjMDMyZDQyNGUyYjczZDk6cDpUOlQ" TargetMode="External"/><Relationship Id="rId24" Type="http://schemas.openxmlformats.org/officeDocument/2006/relationships/hyperlink" Target="https://protect.checkpoint.com/v2/r05/___https:/www.jsw.in/nsAjxytwxdjsjwlDdoxB-jsjwlD-knsfshnfq-nsktwrfynts-gzxnsjxx-wjxutsxngnqnyD-wjutwyx___.YXBzMTpqc3dncm91cDpjOm86Mjk5YzQ1Nzc3MzY3MmJiZTQ5MGIxNDljYThkMjkwMzE6NzoxZTNmOmY4OWI1YTljZTRjMTc2NTg4MGI0MjU0YjRhZWQzYzI0ZDAxY2E5MTllODY4MzIxZjFlYWIyOTYxN2ExMjc2MWM6cDpUOlQ" TargetMode="External"/><Relationship Id="rId32" Type="http://schemas.openxmlformats.org/officeDocument/2006/relationships/hyperlink" Target="https://protect.checkpoint.com/v2/r05/___https:/www.jsw.in/nsAjxytwxdjsjwlDdoxB-jsjwlD-knsfshnfq-nsktwrfynts-gzxnsjxx-wjxutsxngnqnyD-wjutwyx___.YXBzMTpqc3dncm91cDpjOm86Mjk5YzQ1Nzc3MzY3MmJiZTQ5MGIxNDljYThkMjkwMzE6NzoxZTNmOmY4OWI1YTljZTRjMTc2NTg4MGI0MjU0YjRhZWQzYzI0ZDAxY2E5MTllODY4MzIxZjFlYWIyOTYxN2ExMjc2MWM6cDpUOlQ" TargetMode="External"/><Relationship Id="rId37" Type="http://schemas.openxmlformats.org/officeDocument/2006/relationships/hyperlink" Target="https://protect.checkpoint.com/v2/r05/___https:/www.jsw.in/xnyjxdijkfzqydknqjxdfxxjyxditBsqtfixdjsjwlDdHtwutwfyje75LtAjwsfshje75fsie75WjlzqfytwDe75NsktwrfyntsdXzxyfnsfgnqnyD_UtqnhnjxdOX1JQ_UtqnhD_ts_Mzrfs_Wnlmyx-A7.uik___.YXBzMTpqc3dncm91cDpjOm86NWVjODI3ODVkZTFjYjBkYTQ2MTNhMTIwNTE4ZmQyMWI6Nzo4YTU5OjUyN2NjY2Y1ZGQyMGRhOWZjY2QxODIzNTI2MDQwNzg2NGI5NzYyODg1YWNmNTY2OGFiYmEwNmJlMDJhZmU0Nzk6cDpUOlQ" TargetMode="External"/><Relationship Id="rId40" Type="http://schemas.openxmlformats.org/officeDocument/2006/relationships/hyperlink" Target="https://protect.checkpoint.com/v2/r05/___https:/www.jsw.in/xnyjxdijkfzqydknqjxdfxxjyxditBsqtfixdjsjwlDdHtwutwfyje75LtAjwsfshje75fsie75WjlzqfytwDe75NsktwrfyntsdXzxyfnsfgnqnyD_UtqnhnjxdOX1JQ_UtqnhD_ts_Hqnrfyj_Hmfslj.UIK___.YXBzMTpqc3dncm91cDpjOm86NWVjODI3ODVkZTFjYjBkYTQ2MTNhMTIwNTE4ZmQyMWI6Nzo1N2M5OjU1NzEyYWMzNGYyM2JmNDBmYWMzYzA1NGM4Y2YyODY3MTgxNGYxMzQ3OWJmZGUwYTQ5OWQ5NzJhYWVjY2MyOGI6cDpUOlQ" TargetMode="External"/><Relationship Id="rId45" Type="http://schemas.openxmlformats.org/officeDocument/2006/relationships/hyperlink" Target="https://protect.checkpoint.com/v2/r05/___https:/www.jsw.in/xnyjxdijkfzqydknqjxdfxxjyxditBsqtfixdjsjwlDdHtwutwfyje75LtAjwsfshje75fsie75WjlzqfytwDe75NsktwrfyntsdXzxyfnsfgnqnyD_UtqnhnjxdOX1JQ_UtqnhD_ts_1fxyj_Rfsfljrjsy.uik___.YXBzMTpqc3dncm91cDpjOm86NWVjODI3ODVkZTFjYjBkYTQ2MTNhMTIwNTE4ZmQyMWI6Nzo0OGU3OjQyZmNjZjU2NjFiZjMzZGVjY2I1MjBlN2ViYTk3YjY4Yzc1NjE2OWUzMDllZTVlNTQxNDRjNWMzYjlmOWNiNzk6cDpUOlQ" TargetMode="External"/><Relationship Id="rId53" Type="http://schemas.openxmlformats.org/officeDocument/2006/relationships/hyperlink" Target="https://protect.checkpoint.com/v2/r05/___https:/www.jsw.in/xnyjxdijkfzqydknqjxdfxxjyxditBsqtfixdjsjwlDdHtwutwfyje75LtAjwsfshje75fsie75WjlzqfytwDe75NsktwrfyntsdXzxyfnsfgnqnyD_UtqnhnjxdOX1JQ_UtqnhD-ts-Xyfpjmtqijw-Jslfljrjsy-7579.uik___.YXBzMTpqc3dncm91cDpjOm86NWVjODI3ODVkZTFjYjBkYTQ2MTNhMTIwNTE4ZmQyMWI6NzphY2Q1OjgzZDY1N2YzZmE4YWY2YzVjYWI5OWMzZmNjOWExOWZkYzE1OWYyN2M2NGJiYWI4MmQ3ZGI4YTc3MWJjMWVmOGM6cDpUOlQ" TargetMode="External"/><Relationship Id="rId5" Type="http://schemas.openxmlformats.org/officeDocument/2006/relationships/hyperlink" Target="https://protect.checkpoint.com/v2/r05/___https:/www.jswsteel.in/xnyjxdijkfzqydknqjxdfxxjyxditBsqtfixdxyjjqdNWdKnsfshnfqe75UjwktwrfshjdFsszfqe75Wjutwyxe75XyjjqdOX1_Xyjjq_NW_7575_Knsfq.uik___.YXBzMTpqc3dncm91cDpjOm86Mjk5YzQ1Nzc3MzY3MmJiZTQ5MGIxNDljYThkMjkwMzE6NzpjZTA4OjBiZDllYWI3MDRjNTMyY2IxZTNlMjcxODA4MDk3NjZiYzJhYTFiYjViZTNhNmRiNDM2YTVmNmQxOTMxNWExNDQ6cDpUOlQ" TargetMode="External"/><Relationship Id="rId10" Type="http://schemas.openxmlformats.org/officeDocument/2006/relationships/hyperlink" Target="https://protect.checkpoint.com/v2/r05/___https:/www.jswsteel.in/oxB-xyjjq-jxl___.YXBzMTpqc3dncm91cDpjOm86Mjk5YzQ1Nzc3MzY3MmJiZTQ5MGIxNDljYThkMjkwMzE6NzowNDY2OjFmNGQ2YzRkNWQ4N2ZiM2I0MTUxNTA4YmJiOTI1ZTM0MWQ1NGIwMWY5YTM1MmMwZmQ1MGU3NTY1MDVlYTdkMmY6cDpUOlQ" TargetMode="External"/><Relationship Id="rId19" Type="http://schemas.openxmlformats.org/officeDocument/2006/relationships/hyperlink" Target="https://protect.checkpoint.com/v2/r05/___https:/www.jsw.in/xzxyfnsfgnqnyDdhxt-xujfp___.YXBzMTpqc3dncm91cDpjOm86Mjk5YzQ1Nzc3MzY3MmJiZTQ5MGIxNDljYThkMjkwMzE6NzoxOThjOmY0NGY0MWE2NDNlMDNlNDRjZTc2OWY2NGU5NTIyYWI2NDU5ZjVkZjFlZjc4YmNmMGViMzQxMjdiZGE1ZDgyNmM6cDpUOlQ" TargetMode="External"/><Relationship Id="rId31" Type="http://schemas.openxmlformats.org/officeDocument/2006/relationships/hyperlink" Target="https://protect.checkpoint.com/v2/r05/___https:/www.jsw.in/nsAjxytwxdjsjwlDdoxB-jsjwlD-knsfshnfqx-fsszfq-wjutwyx___.YXBzMTpqc3dncm91cDpjOm86Mjk5YzQ1Nzc3MzY3MmJiZTQ5MGIxNDljYThkMjkwMzE6Nzo0NWQxOjU1MjU1OTc2MDFiODkxYWZhNGI3ZjEwMzcxNDI1ODYzY2Y0YzI5ZGI2NzljMTAyYmVkMjM1Mzk2NzE3MGU2M2E6cDpUOlQ" TargetMode="External"/><Relationship Id="rId44" Type="http://schemas.openxmlformats.org/officeDocument/2006/relationships/hyperlink" Target="https://protect.checkpoint.com/v2/r05/___https:/www.jsw.in/xnyjxdijkfzqydknqjxdfxxjyxditBsqtfixdjsjwlDdHtwutwfyje75LtAjwsfshje75fsie75WjlzqfytwDe75NsktwrfyntsdXzxyfnsfgnqnyD_UtqnhnjxdOX1JQ_UtqnhD_ts_1fxyj_1fyjw.uik___.YXBzMTpqc3dncm91cDpjOm86NWVjODI3ODVkZTFjYjBkYTQ2MTNhMTIwNTE4ZmQyMWI6NzoxMTljOjBjMzVmYjZiOTljZjIwMzhhYjI1MGQzNTlmMzYzY2IyNWZhNzAyZWFmYjQwOWUwNjg3OTg5YzViMWRmNWQ2MmM6cDpUOlQ" TargetMode="External"/><Relationship Id="rId52" Type="http://schemas.openxmlformats.org/officeDocument/2006/relationships/hyperlink" Target="https://protect.checkpoint.com/v2/r05/___https:/www.jsw.in/xnyjxdijkfzqydknqjxdfxxjyxditBsqtfixdjsjwlDdHtwutwfyje75LtAjwsfshje75fsie75WjlzqfytwDe75NsktwrfyntsdXzxyfnsfgnqnyD_UtqnhnjxdOX1JQ_UtqnhD_ts_Rfpnsl_Tzw_1twqi_F_Gjyyjw_Uqfhj.uik___.YXBzMTpqc3dncm91cDpjOm86NWVjODI3ODVkZTFjYjBkYTQ2MTNhMTIwNTE4ZmQyMWI6Nzo5NjJiOmQxNjFiNWM0M2ZkYjk3Y2I2M2ZjYzBhMTk4MDFkMTkxOGZiMDIzNjc0ZWI1YmQ5N2Y3ZjNhMzI3NWQyMjAzMDU6cDpUOlQ" TargetMode="External"/><Relationship Id="rId4" Type="http://schemas.openxmlformats.org/officeDocument/2006/relationships/hyperlink" Target="https://protect.checkpoint.com/v2/r05/___https:/www.jsw.in/xnyjxdijkfzqydknqjxdfxxjyxditBsqtfixdxyjjqdNWdKnsfshnfqe75UjwktwrfshjdFsszfqe75Wjutwyxe75XyjjqdOX1_Xyjjq_NW_756b-6c_Knsfq.uik___.YXBzMTpqc3dncm91cDpjOm86Mjk5YzQ1Nzc3MzY3MmJiZTQ5MGIxNDljYThkMjkwMzE6Nzo4YjY4OjdiY2Q5MzcwYzUyNzc1NWIwZmU2N2IwODBkMTM0NWViNGFjYjQ5ZDM0NGYzYzc2MDgwY2RkODkyYzk3OTk4MDQ6cDpUOlQ" TargetMode="External"/><Relationship Id="rId9" Type="http://schemas.openxmlformats.org/officeDocument/2006/relationships/hyperlink" Target="https://protect.checkpoint.com/v2/r05/___https:/www.jsw.in/xzxyfnsfgnqnyDdyjfr___.YXBzMTpqc3dncm91cDpjOm86Mjk5YzQ1Nzc3MzY3MmJiZTQ5MGIxNDljYThkMjkwMzE6NzpmMGM5OmYwOWY3Y2QzNDBmYmIwODc5MmQyNDFjNTA5MjY1MTJkYWVkNDA1N2EwOWY2OWM3NjJkNTFmMTA1MzE2MmVkMDc6cDpUOlQ" TargetMode="External"/><Relationship Id="rId14" Type="http://schemas.openxmlformats.org/officeDocument/2006/relationships/hyperlink" Target="https://protect.checkpoint.com/v2/r05/___https:/www.jsw.in/xnyjxdijkfzqydknqjxdfxxjyxdnsizxywDdxyjjqdNWdKnsfshnfqe75UjwktwrfshjdFsszfqe75Wjutwyxe75_e75XYJJQdOX1e75Xyjjqe75Nsyjlwfyjie75Wjutwye757576-77.uik___.YXBzMTpqc3dncm91cDpjOm86Mjk5YzQ1Nzc3MzY3MmJiZTQ5MGIxNDljYThkMjkwMzE6NzpjMTgzOmZhYWQ4ZTkyYWM2NTUwYWUxNTMzMGMzOGExMTgxODZlMWRlMjRjNzhiNjAzY2IzYWY2MDM3YzAxOWJjN2Y0Mjc6cDpUOlQ" TargetMode="External"/><Relationship Id="rId22" Type="http://schemas.openxmlformats.org/officeDocument/2006/relationships/hyperlink" Target="https://protect.checkpoint.com/v2/r05/___https:/www.jsw.in/nsAjxytwxdjsjwlDdoxB-jsjwlD-xzxyfnsfgnqnyD-utqnhnjx___.YXBzMTpqc3dncm91cDpjOm86Mjk5YzQ1Nzc3MzY3MmJiZTQ5MGIxNDljYThkMjkwMzE6Nzo1OGUyOjI1ZmZiNWIxZjBiMjE0MzAyNGE3MDczZjdhMGE2MmVhYWJkNmRjYTY3ZjBmZWNmMDA0MmRhMTY1YThiYjQzZTM6cDpUOlQ" TargetMode="External"/><Relationship Id="rId27" Type="http://schemas.openxmlformats.org/officeDocument/2006/relationships/hyperlink" Target="https://protect.checkpoint.com/v2/r05/___https:/www.jsw.in/nsAjxytwxdjsjwlDdoxB-jsjwlD-knsfshnfq-nsktwrfynts-gzxnsjxx-wjxutsxngnqnyD-wjutwyx___.YXBzMTpqc3dncm91cDpjOm86Mjk5YzQ1Nzc3MzY3MmJiZTQ5MGIxNDljYThkMjkwMzE6NzoxZTNmOmY4OWI1YTljZTRjMTc2NTg4MGI0MjU0YjRhZWQzYzI0ZDAxY2E5MTllODY4MzIxZjFlYWIyOTYxN2ExMjc2MWM6cDpUOlQ" TargetMode="External"/><Relationship Id="rId30" Type="http://schemas.openxmlformats.org/officeDocument/2006/relationships/hyperlink" Target="https://protect.checkpoint.com/v2/r05/___https:/www.jsw.in/xnyjxdijkfzqydknqjxdfxxjyxdnsizxywDdxyjjqdNWdKnsfshnfqe75UjwktwrfshjdFsszfqe75Wjutwyxe75_e75XYJJQdOX1e75Xyjjqe75Nsyjlwfyjie75Wjutwye757576-77.uik___.YXBzMTpqc3dncm91cDpjOm86Mjk5YzQ1Nzc3MzY3MmJiZTQ5MGIxNDljYThkMjkwMzE6NzpjMTgzOmZhYWQ4ZTkyYWM2NTUwYWUxNTMzMGMzOGExMTgxODZlMWRlMjRjNzhiNjAzY2IzYWY2MDM3YzAxOWJjN2Y0Mjc6cDpUOlQ" TargetMode="External"/><Relationship Id="rId35" Type="http://schemas.openxmlformats.org/officeDocument/2006/relationships/hyperlink" Target="https://protect.checkpoint.com/v2/r05/___https:/www.jsw.in/xnyjxdijkfzqydknqjxdfxxjyxditBsqtfixdjsjwlDdHtwutwfyje75LtAjwsfshje75fsie75WjlzqfytwDe75NsktwrfyntsdXzxyfnsfgnqnyD_UtqnhnjxdHDgjw-XjhzwnyD-UtqnhD-A7.uik___.YXBzMTpqc3dncm91cDpjOm86NWVjODI3ODVkZTFjYjBkYTQ2MTNhMTIwNTE4ZmQyMWI6Nzo0M2VjOjhkMmVkMmZjOWY0ZjA5MDM1MTdjZTU2MGRlZmI0NDg4OGQ2ZDc2ZWUwYTUwOWI5MDNhZjYwZGY2NTdhNTZlZTY6cDpUOlQ" TargetMode="External"/><Relationship Id="rId43" Type="http://schemas.openxmlformats.org/officeDocument/2006/relationships/hyperlink" Target="https://protect.checkpoint.com/v2/r05/___https:/www.jsw.in/xnyjxdijkfzqydknqjxdfxxjyxditBsqtfixdjsjwlDdHtwutwfyje75LtAjwsfshje75fsie75WjlzqfytwDe75NsktwrfyntsdXzxyfnsfgnqnyD_UtqnhnjxdOX1JQ_UtqnhD_ts_1fyjw_Wjxtzwhj_Rfsfljrjsy.uik___.YXBzMTpqc3dncm91cDpjOm86NWVjODI3ODVkZTFjYjBkYTQ2MTNhMTIwNTE4ZmQyMWI6Nzo2OTIwOjQwYjk3OTJlM2VjZjE3NzA5MmU5YTVlY2Q1NmJhMGVmYzAwZWVmZjM1MDgyNTRmNjA5NjYzMzgzYjBhZmI2M2Q6cDpUOlQ" TargetMode="External"/><Relationship Id="rId48" Type="http://schemas.openxmlformats.org/officeDocument/2006/relationships/hyperlink" Target="https://protect.checkpoint.com/v2/r05/___https:/www.jsw.in/xnyjxdijkfzqydknqjxdfxxjyxditBsqtfixdjsjwlDdHtwutwfyje75LtAjwsfshje75fsie75WjlzqfytwDe75NsktwrfyntsdXzxyfnsfgnqnyD_UtqnhnjxdOX1JQ_UtqnhD_ts_Xthnfq_IjAjqturjsy_fsi_HtrrzsnyD_NsAtqAjrjsy.uik___.YXBzMTpqc3dncm91cDpjOm86NWVjODI3ODVkZTFjYjBkYTQ2MTNhMTIwNTE4ZmQyMWI6NzoyNzQxOmViMjAyZDhkMGE3MzEwMzc1ZWQ4YTVlNmY4NTlhZjViMjY0MWM1ZDE5ZGJhM2E2ZjM5MGJlOTMyNTRhY2IzNTI6cDpUOlQ" TargetMode="External"/><Relationship Id="rId8" Type="http://schemas.openxmlformats.org/officeDocument/2006/relationships/hyperlink" Target="https://protect.checkpoint.com/v2/r05/___https:/www.jsw.in/xzxyfnsfgnqnyDdxzxyfnsfgnqnyD-fgtzy-zx-tAjwAnjB___.YXBzMTpqc3dncm91cDpjOm86Mjk5YzQ1Nzc3MzY3MmJiZTQ5MGIxNDljYThkMjkwMzE6Nzo2ODMxOjE1YzMzZDdhMDg0Y2RmYTU3ODdmZDY4NTZkMWU5ODg0OTllYzA4MTQxY2I5ODc4NmIyNTUyNzc0ODViNjk4NmU6cDpUOlQ" TargetMode="External"/><Relationship Id="rId51" Type="http://schemas.openxmlformats.org/officeDocument/2006/relationships/hyperlink" Target="https://protect.checkpoint.com/v2/r05/___https:/www.jsw.in/xnyjxdijkfzqydknqjxdfxxjyxditBsqtfixdjsjwlDdHtwutwfyje75LtAjwsfshje75fsie75WjlzqfytwDe75NsktwrfyntsdXzxyfnsfgnqnyD_UtqnhnjxdOX1JQ_UtqnhD_ts_Qfgtzw_Uwfhynhjx_fsi_JruqtDrjsy_Wnlmyx.uik___.YXBzMTpqc3dncm91cDpjOm86NWVjODI3ODVkZTFjYjBkYTQ2MTNhMTIwNTE4ZmQyMWI6NzozZGFlOjdjNGMzZjhlM2EzYTYzNWE4OGQ1NzkwM2VhM2FhYzVkNGUwMDhhN2ViYWJhNTA3Y2ZlMGViMjQ4Njg2MjZlYTQ6cDpUOlQ" TargetMode="External"/><Relationship Id="rId3" Type="http://schemas.openxmlformats.org/officeDocument/2006/relationships/hyperlink" Target="https://protect.checkpoint.com/v2/r05/___https:/www.jsw.in/xnyjxdijkfzqydknqjxdfxxjyxditBsqtfixdxyjjqdNWdKnsfshnfqe75UjwktwrfshjdFsszfqe75Wjutwyxe75XyjjqdOX1_Xyjjq_NW_756b-6c_Knsfq.uik___.YXBzMTpqc3dncm91cDpjOm86Mjk5YzQ1Nzc3MzY3MmJiZTQ5MGIxNDljYThkMjkwMzE6Nzo4YjY4OjdiY2Q5MzcwYzUyNzc1NWIwZmU2N2IwODBkMTM0NWViNGFjYjQ5ZDM0NGYzYzc2MDgwY2RkODkyYzk3OTk4MDQ6cDpUOlQ" TargetMode="External"/><Relationship Id="rId12" Type="http://schemas.openxmlformats.org/officeDocument/2006/relationships/hyperlink" Target="https://protect.checkpoint.com/v2/r05/___https:/www.jsw.in/lwtzuxdxzxyfnsfgnqnyD-mtrjuflj___.YXBzMTpqc3dncm91cDpjOm86Mjk5YzQ1Nzc3MzY3MmJiZTQ5MGIxNDljYThkMjkwMzE6Nzo5MTc1OjY5YWIzZjc5OTc4YjVlYTgyNDZhYjBhYTVlZmRjZWM3ZDdmZTgxYzhhMWNiYTQxMzQ1NTM0NjVmMzU1OTg1YzU6cDpUOlQ" TargetMode="External"/><Relationship Id="rId17" Type="http://schemas.openxmlformats.org/officeDocument/2006/relationships/hyperlink" Target="https://protect.checkpoint.com/v2/r05/___https:/www.jsw.in/nsAjxytwxdjsjwlDdoxB-jsjwlD-knsfshnfqx-fsszfq-wjutwyx___.YXBzMTpqc3dncm91cDpjOm86Mjk5YzQ1Nzc3MzY3MmJiZTQ5MGIxNDljYThkMjkwMzE6Nzo0NWQxOjU1MjU1OTc2MDFiODkxYWZhNGI3ZjEwMzcxNDI1ODYzY2Y0YzI5ZGI2NzljMTAyYmVkMjM1Mzk2NzE3MGU2M2E6cDpUOlQ" TargetMode="External"/><Relationship Id="rId25" Type="http://schemas.openxmlformats.org/officeDocument/2006/relationships/hyperlink" Target="https://protect.checkpoint.com/v2/r05/___https:/www.jsw.in/nsAjxytwxdjsjwlDdoxB-jsjwlD-knsfshnfq-nsktwrfynts-gzxnsjxx-wjxutsxngnqnyD-wjutwyx___.YXBzMTpqc3dncm91cDpjOm86Mjk5YzQ1Nzc3MzY3MmJiZTQ5MGIxNDljYThkMjkwMzE6NzoxZTNmOmY4OWI1YTljZTRjMTc2NTg4MGI0MjU0YjRhZWQzYzI0ZDAxY2E5MTllODY4MzIxZjFlYWIyOTYxN2ExMjc2MWM6cDpUOlQ" TargetMode="External"/><Relationship Id="rId33" Type="http://schemas.openxmlformats.org/officeDocument/2006/relationships/hyperlink" Target="https://protect.checkpoint.com/v2/r05/___https:/www.jsw.in/xnyjxdijkfzqydknqjxdfxxjyxditBsqtfixdjsjwlDdHtwutwfyje75LtAjwsfshje75fsie75WjlzqfytwDe75NsktwrfyntsdXzxyfnsfgnqnyD_UtqnhnjxdOX1JQ-IJN-UtqnhD-A7.uik___.YXBzMTpqc3dncm91cDpjOm86NWVjODI3ODVkZTFjYjBkYTQ2MTNhMTIwNTE4ZmQyMWI6NzphYWEyOjgyZmQ2NzY3MWU0YTI5YTNlMmI0MThjN2UxMzMzMjhlN2ExYWUxZWNhNTc0YjI0YmVkYWI0YTg0ZGNiMzg0NTU6cDpUOlQ" TargetMode="External"/><Relationship Id="rId38" Type="http://schemas.openxmlformats.org/officeDocument/2006/relationships/hyperlink" Target="https://protect.checkpoint.com/v2/r05/___https:/www.jsw.in/xnyjxdijkfzqydknqjxdfxxjyxditBsqtfixdjsjwlDdHtwutwfyje75LtAjwsfshje75fsie75WjlzqfytwDe75NsktwrfyntsdXzxyfnsfgnqnyD_UtqnhnjxdOX1JQ_UtqnhD_ts_Gzxnsjxx_Htsizhy-A7.uik___.YXBzMTpqc3dncm91cDpjOm86NWVjODI3ODVkZTFjYjBkYTQ2MTNhMTIwNTE4ZmQyMWI6NzpkOWE3OjAxMzZmOTQ3NmM4MzAyN2JkZTVmNWNjODY1YzllZjI2MzMyODNkNWM0YmM4NGIyOWZmNDAxZjI3NTI5N2JhOWU6cDpUOlQ" TargetMode="External"/><Relationship Id="rId46" Type="http://schemas.openxmlformats.org/officeDocument/2006/relationships/hyperlink" Target="https://protect.checkpoint.com/v2/r05/___https:/www.jsw.in/xnyjxdijkfzqydknqjxdfxxjyxditBsqtfixdjsjwlDdHtwutwfyje75LtAjwsfshje75fsie75WjlzqfytwDe75NsktwrfyntsdXzxyfnsfgnqnyD_UtqnhnjxdOX1JQ_UtqnhD_ts_Fnw_Jrnxxntsx_Rfsfljrjsy.uik___.YXBzMTpqc3dncm91cDpjOm86NWVjODI3ODVkZTFjYjBkYTQ2MTNhMTIwNTE4ZmQyMWI6NzozZTZjOmY2MThkNWRjNTNjNTNmZDViMTA0MzY2MTE2MTlkMzM2ZWE4Y2ZjZWE4OTExYWE4MTZmMjYxMzBhY2ZkZTdiZDQ6cDpUOlQ" TargetMode="External"/><Relationship Id="rId20" Type="http://schemas.openxmlformats.org/officeDocument/2006/relationships/hyperlink" Target="https://protect.checkpoint.com/v2/r05/___https:/www.jsw.in/xnyjxdijkfzqydknqjxdfxxjyxdnsizxywDdxyjjqdNWdKnsfshnfqe75UjwktwrfshjdFsszfqe75Wjutwyxe75_e75XYJJQdOX1e75Xyjjqe75Nsyjlwfyjie75Wjutwye757576-77.uik___.YXBzMTpqc3dncm91cDpjOm86Mjk5YzQ1Nzc3MzY3MmJiZTQ5MGIxNDljYThkMjkwMzE6NzpjMTgzOmZhYWQ4ZTkyYWM2NTUwYWUxNTMzMGMzOGExMTgxODZlMWRlMjRjNzhiNjAzY2IzYWY2MDM3YzAxOWJjN2Y0Mjc6cDpUOlQ" TargetMode="External"/><Relationship Id="rId41" Type="http://schemas.openxmlformats.org/officeDocument/2006/relationships/hyperlink" Target="https://protect.checkpoint.com/v2/r05/___https:/www.jsw.in/xnyjxdijkfzqydknqjxdfxxjyxditBsqtfixdjsjwlDdHtwutwfyje75LtAjwsfshje75fsie75WjlzqfytwDe75NsktwrfyntsdXzxyfnsfgnqnyD_UtqnhnjxdOX1JQ_UtqnhD_ts_JsjwlD.uik___.YXBzMTpqc3dncm91cDpjOm86NWVjODI3ODVkZTFjYjBkYTQ2MTNhMTIwNTE4ZmQyMWI6NzphNDkxOmMzYjgyZjg4ZjhjZWMzOGY4NTQwZTc0NTkyZTQwOGZiZmFiNDNiYTZkZjkyNTYyMDUyODkwYWJhYjhmYjg2MmE6cDpUOlQ" TargetMode="External"/><Relationship Id="rId54" Type="http://schemas.openxmlformats.org/officeDocument/2006/relationships/hyperlink" Target="https://protect.checkpoint.com/v2/r05/___https:/www.jsw.in/lwtzuxdoxB-jsjwlD-qnrnyji-hjwynknhfyntsx-jsjwlD___.YXBzMTpqc3dncm91cDpjOm86Mjk5YzQ1Nzc3MzY3MmJiZTQ5MGIxNDljYThkMjkwMzE6Nzo4Yzg0Ojg4Y2Q3Mjc0YmEwNGM3OGVkYjYxYjhiODc5MWY5NmUxMWMwMjcyMmJhZTYxMjU5YjFmMGI3YWE5NmQ0YjZiZjY6cDpUOlQ" TargetMode="External"/><Relationship Id="rId1" Type="http://schemas.openxmlformats.org/officeDocument/2006/relationships/hyperlink" Target="https://protect.checkpoint.com/v2/r05/___https:/www.jsw.in/xnyjxdijkfzqydknqjxdfxxjyxdnsizxywDdxyjjqdNWdKnsfshnfqe75UjwktwrfshjdFsszfqe75Wjutwyxe75_e75XYJJQdOX1e75Xyjjqe75Nsyjlwfyjie75Wjutwye757576-77.uik___.YXBzMTpqc3dncm91cDpjOm86Mjk5YzQ1Nzc3MzY3MmJiZTQ5MGIxNDljYThkMjkwMzE6NzpjMTgzOmZhYWQ4ZTkyYWM2NTUwYWUxNTMzMGMzOGExMTgxODZlMWRlMjRjNzhiNjAzY2IzYWY2MDM3YzAxOWJjN2Y0Mjc6cDpUOlQ" TargetMode="External"/><Relationship Id="rId6" Type="http://schemas.openxmlformats.org/officeDocument/2006/relationships/hyperlink" Target="https://protect.checkpoint.com/v2/r05/___https:/www.jsw.in/xzxyfnsfgnqnyDdkwfrjBtwp-tAjwAnjB___.YXBzMTpqc3dncm91cDpjOm86Mjk5YzQ1Nzc3MzY3MmJiZTQ5MGIxNDljYThkMjkwMzE6Nzo1NjZjOmM4YTZjMWQ1YWJiZWExYjA0NjNlMGJhZjBiOGRkMWM2YjUzNmY3ZmM5NDkxZTMxZTc4MWVjZWY1MGQzNmE1M2E6cDpUOlQ" TargetMode="External"/><Relationship Id="rId15" Type="http://schemas.openxmlformats.org/officeDocument/2006/relationships/hyperlink" Target="https://protect.checkpoint.com/v2/r05/___https:/www.jsw.in/nsAjxytwxdjsjwlDdoxB-jsjwlD-knsfshnfqx-fsszfq-wjutwyx___.YXBzMTpqc3dncm91cDpjOm86Mjk5YzQ1Nzc3MzY3MmJiZTQ5MGIxNDljYThkMjkwMzE6Nzo0NWQxOjU1MjU1OTc2MDFiODkxYWZhNGI3ZjEwMzcxNDI1ODYzY2Y0YzI5ZGI2NzljMTAyYmVkMjM1Mzk2NzE3MGU2M2E6cDpUOlQ" TargetMode="External"/><Relationship Id="rId23" Type="http://schemas.openxmlformats.org/officeDocument/2006/relationships/hyperlink" Target="https://protect.checkpoint.com/v2/r05/___https:/www.jsw.in/nsAjxytwxdjsjwlDdoxB-jsjwlD-knsfshnfq-nsktwrfynts-gzxnsjxx-wjxutsxngnqnyD-wjutwyx___.YXBzMTpqc3dncm91cDpjOm86Mjk5YzQ1Nzc3MzY3MmJiZTQ5MGIxNDljYThkMjkwMzE6NzoxZTNmOmY4OWI1YTljZTRjMTc2NTg4MGI0MjU0YjRhZWQzYzI0ZDAxY2E5MTllODY4MzIxZjFlYWIyOTYxN2ExMjc2MWM6cDpUOlQ" TargetMode="External"/><Relationship Id="rId28" Type="http://schemas.openxmlformats.org/officeDocument/2006/relationships/hyperlink" Target="https://protect.checkpoint.com/v2/r05/___https:/www.jsw.in/nsAjxytwxdjsjwlDdoxB-jsjwlD-knsfshnfq-nsktwrfynts-gzxnsjxx-wjxutsxngnqnyD-wjutwyx___.YXBzMTpqc3dncm91cDpjOm86Mjk5YzQ1Nzc3MzY3MmJiZTQ5MGIxNDljYThkMjkwMzE6NzoxZTNmOmY4OWI1YTljZTRjMTc2NTg4MGI0MjU0YjRhZWQzYzI0ZDAxY2E5MTllODY4MzIxZjFlYWIyOTYxN2ExMjc2MWM6cDpUOlQ" TargetMode="External"/><Relationship Id="rId36" Type="http://schemas.openxmlformats.org/officeDocument/2006/relationships/hyperlink" Target="https://protect.checkpoint.com/v2/r05/___https:/www.jsw.in/xnyjxdijkfzqydknqjxdfxxjyxditBsqtfixdjsjwlDdHtwutwfyje75LtAjwsfshje75fsie75WjlzqfytwDe75NsktwrfyntsdXzxyfnsfgnqnyD_UtqnhnjxdOX1JQ_UtqnhD_ts_GntinAjwxnyD-A7.uik___.YXBzMTpqc3dncm91cDpjOm86NWVjODI3ODVkZTFjYjBkYTQ2MTNhMTIwNTE4ZmQyMWI6Nzo4ZDY3OjQ5MGZjNTM5ZmE2OTJiNzFmMGUwY2VkNGJhZDhmMjdmOWEyMWFhZGU1MTk0ZjgzYTcwOGQ4Y2U5ZThlNjgzYWU6cDpUOlQ" TargetMode="External"/><Relationship Id="rId49" Type="http://schemas.openxmlformats.org/officeDocument/2006/relationships/hyperlink" Target="https://protect.checkpoint.com/v2/r05/___https:/www.jsw.in/xnyjxdijkfzqydknqjxdfxxjyxditBsqtfixdjsjwlDdHtwutwfyje75LtAjwsfshje75fsie75WjlzqfytwDe75NsktwrfyntsdXzxyfnsfgnqnyD_UtqnhnjxdOX1JQ_UtqnhD_ts_Nsinljstzx_Ujtuqj_fsi_Wjxjyyqjrjsy.uik___.YXBzMTpqc3dncm91cDpjOm86NWVjODI3ODVkZTFjYjBkYTQ2MTNhMTIwNTE4ZmQyMWI6Nzo2ODIzOjExMzhjMDNhNTNkNGJjMjMwMzhmMWRhODFmODZhNTQxYzZjNWJjYWZmMzAxZmM1NzBlMjNhMjZhNzRmYmJiYzI6cDpUOlQ"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protect.checkpoint.com/v2/r05/___https:/www.jsw.in/lwtzuxdxzxyfnsfgnqnyD-mtrjuflj___.YXBzMTpqc3dncm91cDpjOm86Mjk5YzQ1Nzc3MzY3MmJiZTQ5MGIxNDljYThkMjkwMzE6NzowMmEzOjYyNGU2MzE1NjJlNzc5NjE2NDVkNTJlOWJjYmVmNDQ0MWI1NzcwNDgxZWY4MjQ1MTZjYzc2MWM4YTJmYmJlZTU6cDpUOlQ"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protect.checkpoint.com/v2/r05/___https:/www.jsw.in/lwtzuxdxzxyfnsfgnqnyD-kwfrjBtwp-rjfxzwnsl-xzhhjxx-Bfxyj-Bfyjw___.YXBzMTpqc3dncm91cDpjOm86Mjk5YzQ1Nzc3MzY3MmJiZTQ5MGIxNDljYThkMjkwMzE6NzpkY2Q0OjQwN2QzOTI4MDI4MjNlZjJiYTFjMzMzZWI5NWRlZjQ2MGM3MWEwNWI0YWM3YTlhYTlmYzBkOTM1N2QzNWNhNDI6cDpUOlQ" TargetMode="External"/><Relationship Id="rId18" Type="http://schemas.openxmlformats.org/officeDocument/2006/relationships/hyperlink" Target="https://protect.checkpoint.com/v2/r05/___https:/www.jsw.in/lwtzuxdoxB-jsjwlD-xzxyfnsfgnqnyD-kwfrjBtwp-rjfxzwnsl-xzhhjxx-fnw-jrnxxntsx___.YXBzMTpqc3dncm91cDpjOm86Mjk5YzQ1Nzc3MzY3MmJiZTQ5MGIxNDljYThkMjkwMzE6Nzo0Y2NhOmYyYzdmMmJkZGIxNTdkOWQxYWQwMmM2MWMxODJhYzhmYmYzNGQyMWZjMmY2YmJjOTlmN2YyYmJjZmFiYzhlYzk6cDpUOlQ" TargetMode="External"/><Relationship Id="rId26" Type="http://schemas.openxmlformats.org/officeDocument/2006/relationships/hyperlink" Target="https://protect.checkpoint.com/v2/r05/___https:/www.jsw.in/lwtzuxdoxB-jsjwlD-xzxyfnsfgnqnyD-kwfrjBtwp-rjfxzwnsl-xzhhjxx-hzqyzwfq-mjwnyflj___.YXBzMTpqc3dncm91cDpjOm86Mjk5YzQ1Nzc3MzY3MmJiZTQ5MGIxNDljYThkMjkwMzE6Nzo5YTliOjFmMmZkMmNmMzJiODhiZDQxNGE0ZDkwZjY0ZjkzZjUwMmQwNzM3MDlmNTM3YzgzZjJiMWI4MjJmZDk3ZTA4ZTM6cDpUOlQ" TargetMode="External"/><Relationship Id="rId21" Type="http://schemas.openxmlformats.org/officeDocument/2006/relationships/hyperlink" Target="https://protect.checkpoint.com/v2/r05/___https:/www.jsw.in/lwtzuxdxzxyfnsfgnqnyD-kwfrjBtwp-rjfxzwnsl-xzhhjxx-mzrfs-wnlmyx___.YXBzMTpqc3dncm91cDpjOm86Mjk5YzQ1Nzc3MzY3MmJiZTQ5MGIxNDljYThkMjkwMzE6NzowMzNiOjE1YWZmY2FmNzNkODliZGY2YjU4ZjIzMmRjYjgyZWVkNGFmZTk0ZjljYzYxOWY5ODNhNmZhNTNhYTcyY2U5ODE6cDpUOlQ" TargetMode="External"/><Relationship Id="rId34" Type="http://schemas.openxmlformats.org/officeDocument/2006/relationships/hyperlink" Target="https://protect.checkpoint.com/v2/r05/___https:/www.jsw.in/ktzsifynts___.YXBzMTpqc3dncm91cDpjOm86Mjk5YzQ1Nzc3MzY3MmJiZTQ5MGIxNDljYThkMjkwMzE6Nzo3NGZmOmE2ZWE2YmI2NWZkZGZlNDYwMWJmOWQyZmUzZDJiZmQ0N2RjMDhmN2VlNDM2OWQ0Y2EwZjVjZjA4OTAzY2VkOTc6cDpUOlQ" TargetMode="External"/><Relationship Id="rId7" Type="http://schemas.openxmlformats.org/officeDocument/2006/relationships/hyperlink" Target="https://protect.checkpoint.com/v2/r05/___https:/www.jsw.in/lwtzuxdxzxyfnsfgnqnyD-kwfrjBtwp-rjfxzwnsl-xzhhjxx-wjxtzwhjx___.YXBzMTpqc3dncm91cDpjOm86Mjk5YzQ1Nzc3MzY3MmJiZTQ5MGIxNDljYThkMjkwMzE6NzpkYjYxOjg4NmY3YTljNzNjYjljM2ZkM2Q2ZDQxZjZmODUzOGYyNGM1NTU4N2IwYjY3M2Q1OGI2YTAyODc2YjdkZDBjNDY6cDpUOlQ" TargetMode="External"/><Relationship Id="rId12" Type="http://schemas.openxmlformats.org/officeDocument/2006/relationships/hyperlink" Target="https://protect.checkpoint.com/v2/r05/___https:/www.jsw.in/lwtzuxdoxB-jsjwlD-xzxyfnsfgnqnyD-kwfrjBtwp-rjfxzwnsl-xzhhjxx-Bfxyj___.YXBzMTpqc3dncm91cDpjOm86Mjk5YzQ1Nzc3MzY3MmJiZTQ5MGIxNDljYThkMjkwMzE6NzplNzRhOjI1ZjdjNDI5MjlhYjNmY2NkNjIxMjkxNzdhM2VkNzc1ZWJhNGI4MmQ3MTExMzE5NTdiYWQ5Njc3MGVhYzc0ZmY6cDpUOlQ" TargetMode="External"/><Relationship Id="rId17" Type="http://schemas.openxmlformats.org/officeDocument/2006/relationships/hyperlink" Target="https://protect.checkpoint.com/v2/r05/___https:/www.jsw.in/lwtzuxdxzxyfnsfgnqnyD-kwfrjBtwp-rjfxzwnsl-xzhhjxx-fnw-jrnxxntsx___.YXBzMTpqc3dncm91cDpjOm86Mjk5YzQ1Nzc3MzY3MmJiZTQ5MGIxNDljYThkMjkwMzE6Nzo4ODkzOjVjM2RlMjAzMmU1MTg5ZTZjNDc2YTIxMzZmZjIyOWZmYjJhMWNhZWUxMGEzMTNiOTllM2RmZTY0YzNlZDkwYzI6cDpUOlQ" TargetMode="External"/><Relationship Id="rId25" Type="http://schemas.openxmlformats.org/officeDocument/2006/relationships/hyperlink" Target="https://protect.checkpoint.com/v2/r05/___https:/www.jsw.in/lwtzuxdoxB-jsjwlD-xzxyfnsfgnqnyD-kwfrjBtwp-rjfxzwnsl-xzhhjxx___.YXBzMTpqc3dncm91cDpjOm86Mjk5YzQ1Nzc3MzY3MmJiZTQ5MGIxNDljYThkMjkwMzE6Nzo5ZmE2OjU0M2E4NDM5MGIyNWUzYjYzOWNhZjAyMzM1YjU0NGZmM2M3Y2FlMzBlNjgyZjFkY2UwZDJkZjQzNmIxZmIxOWE6cDpUOlQ" TargetMode="External"/><Relationship Id="rId33" Type="http://schemas.openxmlformats.org/officeDocument/2006/relationships/hyperlink" Target="https://protect.checkpoint.com/v2/r05/___https:/www.jsw.in/ktzsifynts___.YXBzMTpqc3dncm91cDpjOm86Mjk5YzQ1Nzc3MzY3MmJiZTQ5MGIxNDljYThkMjkwMzE6Nzo3NGZmOmE2ZWE2YmI2NWZkZGZlNDYwMWJmOWQyZmUzZDJiZmQ0N2RjMDhmN2VlNDM2OWQ0Y2EwZjVjZjA4OTAzY2VkOTc6cDpUOlQ" TargetMode="External"/><Relationship Id="rId38" Type="http://schemas.openxmlformats.org/officeDocument/2006/relationships/drawing" Target="../drawings/drawing3.xml"/><Relationship Id="rId2" Type="http://schemas.openxmlformats.org/officeDocument/2006/relationships/hyperlink" Target="https://protect.checkpoint.com/v2/r05/___https:/www.jsw.in/lwtzuxdxzxyfnsfgnqnyD-mtrjuflj___.YXBzMTpqc3dncm91cDpjOm86Mjk5YzQ1Nzc3MzY3MmJiZTQ5MGIxNDljYThkMjkwMzE6NzpiNmY2OmVhN2UyZDVmMzBkNzBkM2NhMWY0OWQ0MTNhODFkMzRmMDA0ZjlkNjA4NGFlOGVkZjZkMWM0NzkzNWRiYTFiYzg6cDpUOlQ" TargetMode="External"/><Relationship Id="rId16" Type="http://schemas.openxmlformats.org/officeDocument/2006/relationships/hyperlink" Target="https://protect.checkpoint.com/v2/r05/___https:/www.jsw.in/lwtzuxdxzxyfnsfgnqnyD-kwfrjBtwp-rjfxzwnsl-xzhhjxx-gntinAjwxnyD___.YXBzMTpqc3dncm91cDpjOm86Mjk5YzQ1Nzc3MzY3MmJiZTQ5MGIxNDljYThkMjkwMzE6NzoyOWFiOmFjOTlhYWU4NmJlYTFkN2UwYWMzNDNmYjNhNmU5NTEzYmJkN2MwMzM1NDljNTE5NzhiMjExNGJhODk1NzU3ZWQ6cDpUOlQ" TargetMode="External"/><Relationship Id="rId20" Type="http://schemas.openxmlformats.org/officeDocument/2006/relationships/hyperlink" Target="https://protect.checkpoint.com/v2/r05/___https:/www.jsw.in/lwtzuxdoxB-jsjwlD-xzxyfnsfgnqnyD-kwfrjBtwp-rjfxzwnsl-xzhhjxx-qthfq-htsxnijwfyntsx___.YXBzMTpqc3dncm91cDpjOm86Mjk5YzQ1Nzc3MzY3MmJiZTQ5MGIxNDljYThkMjkwMzE6Nzo2YjNkOjIyN2JhNTZmMzI3NTUxYTM5YzE4NTlhZjg2NzNiNzJmMzRhNTUxNTE0NmYyMDhlZTUyOTA0NzQ3NGFhZTE1MmY6cDpUOlQ" TargetMode="External"/><Relationship Id="rId29" Type="http://schemas.openxmlformats.org/officeDocument/2006/relationships/hyperlink" Target="https://protect.checkpoint.com/v2/r05/___https:/www.jsw.in/lwtzuxdxzxyfnsfgnqnyD-kwfrjBtwp-rjfxzwnsl-xzhhjxx-jruqtDjj-mjfqymxfkjyD-fsi-Bjqq-gjnsl___.YXBzMTpqc3dncm91cDpjOm86Mjk5YzQ1Nzc3MzY3MmJiZTQ5MGIxNDljYThkMjkwMzE6NzpmMzRlOmNkM2VmZTUyZjA3NDViZTI2YmNjMDQ0MTIzZDMyMzYwOGQwMjVkMzZjMjdhNzhmMGFkYmNjYzhmMWU2ZGZlZTc6cDpUOlQ" TargetMode="External"/><Relationship Id="rId1" Type="http://schemas.openxmlformats.org/officeDocument/2006/relationships/hyperlink" Target="https://protect.checkpoint.com/v2/r05/___https:/www.jsw.in/lwtzuxdxzxyfnsfgnqnyD-mtrjuflj___.YXBzMTpqc3dncm91cDpjOm86Mjk5YzQ1Nzc3MzY3MmJiZTQ5MGIxNDljYThkMjkwMzE6NzpiNmY2OmVhN2UyZDVmMzBkNzBkM2NhMWY0OWQ0MTNhODFkMzRmMDA0ZjlkNjA4NGFlOGVkZjZkMWM0NzkzNWRiYTFiYzg6cDpUOlQ" TargetMode="External"/><Relationship Id="rId6" Type="http://schemas.openxmlformats.org/officeDocument/2006/relationships/hyperlink" Target="https://protect.checkpoint.com/v2/r05/___https:/www.jsw.in/lwtzuxdoxB-jsjwlD-xzxyfnsfgnqnyD-kwfrjBtwp-rjfxzwnsl-xzhhjxx-jsjwlD___.YXBzMTpqc3dncm91cDpjOm86Mjk5YzQ1Nzc3MzY3MmJiZTQ5MGIxNDljYThkMjkwMzE6Nzo3YjBhOmZiOGE2ZWE3ZjY3YWYxZjRkYzExNzhlZDA5Y2ZlNTA3ZWI3NDJiMTIxMWIwMTExZTRlODVmNWNmYzVlYjQzMDY6cDpUOlQ" TargetMode="External"/><Relationship Id="rId11" Type="http://schemas.openxmlformats.org/officeDocument/2006/relationships/hyperlink" Target="https://protect.checkpoint.com/v2/r05/___https:/www.jsw.in/lwtzuxdxzxyfnsfgnqnyD-kwfrjBtwp-rjfxzwnsl-xzhhjxx-Bfxyj-Bfyjw___.YXBzMTpqc3dncm91cDpjOm86Mjk5YzQ1Nzc3MzY3MmJiZTQ5MGIxNDljYThkMjkwMzE6NzpkY2Q0OjQwN2QzOTI4MDI4MjNlZjJiYTFjMzMzZWI5NWRlZjQ2MGM3MWEwNWI0YWM3YTlhYTlmYzBkOTM1N2QzNWNhNDI6cDpUOlQ" TargetMode="External"/><Relationship Id="rId24" Type="http://schemas.openxmlformats.org/officeDocument/2006/relationships/hyperlink" Target="https://protect.checkpoint.com/v2/r05/___https:/www.jsw.in/lwtzuxdxzxyfnsfgnqnyD-kwfrjBtwp-rjfxzwnsl-xzhhjxx___.YXBzMTpqc3dncm91cDpjOm86Mjk5YzQ1Nzc3MzY3MmJiZTQ5MGIxNDljYThkMjkwMzE6NzpjY2Y1OmY0OGJlN2I0NGJhN2QxNjg1ZWQzOGQ1ZDVhNWNhYjRmMzk1MDYzMzg5ZmMzYWJiYzk4YmY2NjlhODc0MzUzYmI6cDpUOlQ" TargetMode="External"/><Relationship Id="rId32" Type="http://schemas.openxmlformats.org/officeDocument/2006/relationships/hyperlink" Target="https://protect.checkpoint.com/v2/r05/___https:/www.jsw.in/lwtzuxdoxB-jsjwlD-xzuuqD-hmfns-xzxyfnsfgnqnyD___.YXBzMTpqc3dncm91cDpjOm86Mjk5YzQ1Nzc3MzY3MmJiZTQ5MGIxNDljYThkMjkwMzE6Nzo0ZDAyOjkxODhlNTg0OTVhMWQ5NDA5ZWRiNjkwNWJiMWUwOTRkMzBlY2M4YTMwOGU0MzhiZmM0ODI2NzY2N2M0ODIxYTU6cDpUOlQ" TargetMode="External"/><Relationship Id="rId37" Type="http://schemas.openxmlformats.org/officeDocument/2006/relationships/printerSettings" Target="../printerSettings/printerSettings3.bin"/><Relationship Id="rId5" Type="http://schemas.openxmlformats.org/officeDocument/2006/relationships/hyperlink" Target="https://protect.checkpoint.com/v2/r05/___https:/www.jsw.in/lwtzuxdxzxyfnsfgnqnyD-kwfrjBtwp-rjfxzwnsl-xzhhjxx-jsjwlD___.YXBzMTpqc3dncm91cDpjOm86Mjk5YzQ1Nzc3MzY3MmJiZTQ5MGIxNDljYThkMjkwMzE6NzpjNjYxOjcwYjQ5MjlkZWIxNDU0ZTVkOTMzODQ3MGVjNTM5YjY0OTljYmVjZTE4MzUzMjJjMzNmNTliYjMyYjlkZDdlNDY6cDpUOlQ" TargetMode="External"/><Relationship Id="rId15" Type="http://schemas.openxmlformats.org/officeDocument/2006/relationships/hyperlink" Target="https://protect.checkpoint.com/v2/r05/___https:/www.jsw.in/lwtzuxdxzxyfnsfgnqnyD-kwfrjBtwp-rjfxzwnsl-xzhhjxx-qthfq-htsxnijwfyntsx___.YXBzMTpqc3dncm91cDpjOm86Mjk5YzQ1Nzc3MzY3MmJiZTQ5MGIxNDljYThkMjkwMzE6Nzo0MTk0OjY3NTVhMWNlNmNiOGY4YjY4NTIyOGQ5YTFjNjUzOGQ3ZWU2OTUzN2I1NTNhZGIxY2YxYTRkMjhjOTJkMjM0N2I6cDpUOlQ" TargetMode="External"/><Relationship Id="rId23" Type="http://schemas.openxmlformats.org/officeDocument/2006/relationships/hyperlink" Target="https://protect.checkpoint.com/v2/r05/___https:/www.jsw.in/lwtzuxdxzxyfnsfgnqnyD-kwfrjBtwp-rjfxzwnsl-xzhhjxx-hzqyzwfq-mjwnyflj___.YXBzMTpqc3dncm91cDpjOm86Mjk5YzQ1Nzc3MzY3MmJiZTQ5MGIxNDljYThkMjkwMzE6NzpmMzFmOmI5OGE3NWU1ZjVmZTkzZmE5MGY5ZWI4NGYzOTZhMWZkNmRkMDZlYmU4Nzc0N2MwN2U4ZTIyMWM1MDRhOWQyYWU6cDpUOlQ" TargetMode="External"/><Relationship Id="rId28" Type="http://schemas.openxmlformats.org/officeDocument/2006/relationships/hyperlink" Target="https://protect.checkpoint.com/v2/r05/___https:/www.jsw.in/lwtzuxdoxB-jsjwlD-xzxyfnsfgnqnyD-kwfrjBtwp-rjfxzwnsl-xzhhjxx-gzxnsjxx-jymnhx___.YXBzMTpqc3dncm91cDpjOm86Mjk5YzQ1Nzc3MzY3MmJiZTQ5MGIxNDljYThkMjkwMzE6NzowYWE5OjQ4YTVhNDExYjllYTA4OGZhYTk0NTE5NjQzM2ZhNzk2MGI2NDYwMTk0ODc0NGQ0NmI3YWNhYjUzMmZmNWY4NGI6cDpUOlQ" TargetMode="External"/><Relationship Id="rId36" Type="http://schemas.openxmlformats.org/officeDocument/2006/relationships/hyperlink" Target="https://protect.checkpoint.com/v2/r05/___https:/www.jsw.in/xnyjxdijkfzqydknqjxdfxxjyxditBsqtfixdjsjwlDdKnsfshnfqe75WjqjfxjxdFsszfqe75WjutwyxdOX1JQ-Fsszfq-Wjutwy-Nsyjlwfyji-7579-7~/.~uik___.YXBzMTpqc3dncm91cDpjOm86NWVjODI3ODVkZTFjYjBkYTQ2MTNhMTIwNTE4ZmQyMWI6NzozNzYyOmQ0NWY5ZWU2MWVmYTEwMzM2ZTgzOTFhMzYxNDVlMTk0NDZlNjQzY2UzNDk2YmI1NWQxZjRkYmM2OGZlZTVmZDE6cDpUOlQ" TargetMode="External"/><Relationship Id="rId10" Type="http://schemas.openxmlformats.org/officeDocument/2006/relationships/hyperlink" Target="https://protect.checkpoint.com/v2/r05/___https:/www.jsw.in/lwtzuxdoxB-jsjwlD-xzxyfnsfgnqnyD-kwfrjBtwp-rjfxzwnsl-xzhhjxx-Bfyjw-wjxtzwhj___.YXBzMTpqc3dncm91cDpjOm86Mjk5YzQ1Nzc3MzY3MmJiZTQ5MGIxNDljYThkMjkwMzE6NzozNDNhOmQzNGUxOTYyMmExMzQzMGI5Nzc0ZmNlZGM5N2UwMDI1MTFhNTFlYzU0MzU0ZjFjZTM4MDU1ODEwZWJkYzUyNzU6cDpUOlQ" TargetMode="External"/><Relationship Id="rId19" Type="http://schemas.openxmlformats.org/officeDocument/2006/relationships/hyperlink" Target="https://protect.checkpoint.com/v2/r05/___https:/www.jsw.in/lwtzuxdoxB-jsjwlD-xzxyfnsfgnqnyD-kwfrjBtwp-rjfxzwnsl-xzhhjxx-gntinAjwxnyD___.YXBzMTpqc3dncm91cDpjOm86Mjk5YzQ1Nzc3MzY3MmJiZTQ5MGIxNDljYThkMjkwMzE6NzpkOWI2OmYxN2M4M2MzYjQxMThiNTg3YTBkZWRlYzIyNTEyNDY5YjFmYzFmOThlOTY4YmU0NWI4NDMzZDIyZDgyNTk4MzI6cDpUOlQ" TargetMode="External"/><Relationship Id="rId31" Type="http://schemas.openxmlformats.org/officeDocument/2006/relationships/hyperlink" Target="https://protect.checkpoint.com/v2/r05/___https:/www.jsw.in/lwtzuxdxzuuqD-hmfns-xzxyfnsfgnqnyD___.YXBzMTpqc3dncm91cDpjOm86Mjk5YzQ1Nzc3MzY3MmJiZTQ5MGIxNDljYThkMjkwMzE6NzplYjZlOjc4ODI3ZmUwZmM5NTRmMzE4Y2NjZjdlYzQwMjZjZjg0ODUxZDY0ZTU5N2M4ODMxMzAzMDg1ZTNiNzM2NTA4OTM6cDpUOlQ" TargetMode="External"/><Relationship Id="rId4" Type="http://schemas.openxmlformats.org/officeDocument/2006/relationships/hyperlink" Target="https://protect.checkpoint.com/v2/r05/___https:/www.jsw.in/lwtzuxdOX1-jsjwlD-xzxyfnsfgnqnyD-kwfrjBtwp-rjfxzwnsl-xzhhjxx-hqnrfyj-hmfslj___.YXBzMTpqc3dncm91cDpjOm86Mjk5YzQ1Nzc3MzY3MmJiZTQ5MGIxNDljYThkMjkwMzE6Nzo2NzJhOmIwYWZlMzFiYmUyNmVlZTFhZGU4NGMwOTZjYjFhOGMxMzBkZWRkNmZhNjMxNWUzYjMxNzIzNmMyZTllYmU3MjM6cDpUOlQ" TargetMode="External"/><Relationship Id="rId9" Type="http://schemas.openxmlformats.org/officeDocument/2006/relationships/hyperlink" Target="https://protect.checkpoint.com/v2/r05/___https:/www.jsw.in/lwtzuxdxzxyfnsfgnqnyD-kwfrjBtwp-rjfxzwnsl-xzhhjxx-Bfyjw-wjxtzwhj___.YXBzMTpqc3dncm91cDpjOm86Mjk5YzQ1Nzc3MzY3MmJiZTQ5MGIxNDljYThkMjkwMzE6Nzo0YjUwOjAxNzM4YTQ5N2ZlOWUxMTFlYWJkOWVkMWJkMDM5YzhkMjRkNGQ2Y2YyMzA0N2NjNzFmYzYyZWQ4ZWVjZWU4MDg6cDpUOlQ" TargetMode="External"/><Relationship Id="rId14" Type="http://schemas.openxmlformats.org/officeDocument/2006/relationships/hyperlink" Target="https://protect.checkpoint.com/v2/r05/___https:/www.jsw.in/lwtzuxdoxB-jsjwlD-xzxyfnsfgnqnyD-kwfrjBtwp-rjfxzwnsl-xzhhjxx-Bfxyj-Bfyjw___.YXBzMTpqc3dncm91cDpjOm86Mjk5YzQ1Nzc3MzY3MmJiZTQ5MGIxNDljYThkMjkwMzE6Nzo5Y2JlOmEwYjY1NTAzMmQ1Y2Y4ZjkyODI4NDFjNTkwMGFhZTFiNjFhYzkyNGY4MmFmYTU4YjdhN2I4ZWRlMDQ2YTgxM2I6cDpUOlQ" TargetMode="External"/><Relationship Id="rId22" Type="http://schemas.openxmlformats.org/officeDocument/2006/relationships/hyperlink" Target="https://protect.checkpoint.com/v2/r05/___https:/www.jsw.in/lwtzuxdoxB-jsjwlD-xzxyfnsfgnqnyD-kwfrjBtwp-rjfxzwnsl-xzhhjxx-mzrfs-wnlmyx___.YXBzMTpqc3dncm91cDpjOm86Mjk5YzQ1Nzc3MzY3MmJiZTQ5MGIxNDljYThkMjkwMzE6Nzo2ZGMxOjM5YWE4NTQzZmE1MDRhNGQ4OTgyNTMzZGI1OGY0Nzg0MWUzODIwY2ExMzBiNTI2MjBkZTVlZGI1YjVlMDM4NDY6cDpUOlQ" TargetMode="External"/><Relationship Id="rId27" Type="http://schemas.openxmlformats.org/officeDocument/2006/relationships/hyperlink" Target="https://protect.checkpoint.com/v2/r05/___https:/www.jsw.in/lwtzuxdxzxyfnsfgnqnyD-kwfrjBtwp-rjfxzwnsl-xzhhjxx-gzxnsjxx-jymnhx___.YXBzMTpqc3dncm91cDpjOm86Mjk5YzQ1Nzc3MzY3MmJiZTQ5MGIxNDljYThkMjkwMzE6NzpkZTUzOjI1N2NmYzJjYjdkZjFkZDhlZjQwMjhlYTZjMThlODBlNTdlYTcyNzUyNmNmZmY3MTU2N2Y4NTRlOWE4OWM5Yzk6cDpUOlQ" TargetMode="External"/><Relationship Id="rId30" Type="http://schemas.openxmlformats.org/officeDocument/2006/relationships/hyperlink" Target="https://protect.checkpoint.com/v2/r05/___https:/www.jsw.in/lwtzuxdoxB-jsjwlD-xzxyfnsfgnqnyD-kwfrjBtwp-rjfxzwnsl-xzhhjxx-jruqtDjj-mjfqymxfkjyD-fsi-Bjqq-gjnsl___.YXBzMTpqc3dncm91cDpjOm86Mjk5YzQ1Nzc3MzY3MmJiZTQ5MGIxNDljYThkMjkwMzE6NzphODVlOjhkMzc1ZDVhZWRlYTljNTAzYzA0NTllYTA1NTY3MWEwMjc3MDEzOWZmNTc4NWQ2OWIwMWNlNjQ1NjUwNjkxNGY6cDpUOlQ" TargetMode="External"/><Relationship Id="rId35" Type="http://schemas.openxmlformats.org/officeDocument/2006/relationships/hyperlink" Target="https://protect.checkpoint.com/v2/r05/___https:/www.jsw.in/xzxyfnsfgnqnyDdlwtzu-mjfqym-fsi-xfkjyD___.YXBzMTpqc3dncm91cDpjOm86Mjk5YzQ1Nzc3MzY3MmJiZTQ5MGIxNDljYThkMjkwMzE6NzpmMWZkOjJlY2NmZTVmYjA4ZWMzZWZlN2M0YTMxYTc0NWJlOGMxMmFmZWU0YmYzZjU1YWNkMWNkMTQyYzA3YmFlYTUyYWU6cDpUOlQ" TargetMode="External"/><Relationship Id="rId8" Type="http://schemas.openxmlformats.org/officeDocument/2006/relationships/hyperlink" Target="https://protect.checkpoint.com/v2/r05/___https:/www.jsw.in/lwtzuxdoxB-jsjwlD-xzxyfnsfgnqnyD-kwfrjBtwp-rjfxzwnsl-xzhhjxx-wjxtzwhjx___.YXBzMTpqc3dncm91cDpjOm86Mjk5YzQ1Nzc3MzY3MmJiZTQ5MGIxNDljYThkMjkwMzE6Nzo1ZjBjOjdiZWU4ZTcyMmNjYThhNDQyNWIzZWRjMjdjMmVmZGVhZWE2ZTkzNTc4ZTVmNGJkN2FkOGI5OTBlOWQ1MTkyYjA6cDpUOlQ" TargetMode="External"/><Relationship Id="rId3" Type="http://schemas.openxmlformats.org/officeDocument/2006/relationships/hyperlink" Target="https://protect.checkpoint.com/v2/r05/___https:/www.jsw.in/lwtzuxdtqixzxyfnsfgnqnyD-kwfrjBtwp-rjfxzwnsl-xzhhjxx-hqnrfyj-hmfslj___.YXBzMTpqc3dncm91cDpjOm86Mjk5YzQ1Nzc3MzY3MmJiZTQ5MGIxNDljYThkMjkwMzE6NzoxNWVkOjAxYjRlYzI2OTdhYzY5MjUzYjFkNmFiMWE0MWNmZDEzMWRhMDZiNTlhNWYxN2U4N2I0MDVmZDBiZjJmMTI3Y2Y6cDpUOlQ"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rotect.checkpoint.com/v2/r05/___https:/www.jsw.in/lwtzuxdxzxyfnsfgnqnyD-mtrjuflj___.YXBzMTpqc3dncm91cDpjOm86Mjk5YzQ1Nzc3MzY3MmJiZTQ5MGIxNDljYThkMjkwMzE6NzoyYmRkOmVlN2MzOWQ5M2UxMjgyZjA1NzU4NTgzNjg1ODM2ZjBlOTE5Yjg1NGM1YzcwMzY1OTVhNGEzMDA2YWRkMjM4MGM6cDpUOlQ" TargetMode="External"/><Relationship Id="rId2" Type="http://schemas.openxmlformats.org/officeDocument/2006/relationships/hyperlink" Target="https://protect.checkpoint.com/v2/r05/___https:/www.jsw.in/xnyjxdijkfzqydknqjxdfxxjyxditBsqtfixdjsjwlDdKnsfshnfqe75WjqjfxjxdFsszfqe75WjutwyxdOX1JQ-Fsszfq-Wjutwy-Nsyjlwfyji-7579-7~/.~uik___.YXBzMTpqc3dncm91cDpjOm86NWVjODI3ODVkZTFjYjBkYTQ2MTNhMTIwNTE4ZmQyMWI6NzozMWI2OjNhNzkyOTk3ZGM1OGYxZmRjN2I4NjQ2ZDk2YTU2NzIyZDI2OTJjZWNmZjM5NmQ4ZjkyYTRjMThlOTgxNjY0ZmM6cDpUOlQ" TargetMode="External"/><Relationship Id="rId1" Type="http://schemas.openxmlformats.org/officeDocument/2006/relationships/hyperlink" Target="../../../IR/2023%20JSW%20Energy%20Limited%20Integrated%20Annual%20Report%202023.pdf" TargetMode="Externa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protect.checkpoint.com/v2/r05/___https:/www.jsw.in/lwtzuxdxzxyfnsfgnqnyD-mtrjuflj___.YXBzMTpqc3dncm91cDpjOm86Mjk5YzQ1Nzc3MzY3MmJiZTQ5MGIxNDljYThkMjkwMzE6NzozZDE3OmI2M2MxNTIzMDlkOTY5N2Q4NmQ1MjYxNWUyNDZjYTg0M2MwMDlhMzk5NDQyNWUyZmMwZTY0NjFkNjE0NDJjODg6cDpUOlQ"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protect.checkpoint.com/v2/r05/___https:/www.jsw.in/lwtzuxdxzxyfnsfgnqnyD-mtrjuflj___.YXBzMTpqc3dncm91cDpjOm86Mjk5YzQ1Nzc3MzY3MmJiZTQ5MGIxNDljYThkMjkwMzE6NzpmNjA1OjViMzdkNjJhMDZkYTNjYjZjZmVmN2Y4ZGUwMjJlNWM0YTI4YTVhMGM2ZjM4NDdiZTYzOTMwMDFlMjAxMGI5YzY6cDpUOlQ"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protect.checkpoint.com/v2/r05/___https:/www.jsw.in/lwtzuxdxzxyfnsfgnqnyD-mtrjuflj___.YXBzMTpqc3dncm91cDpjOm86Mjk5YzQ1Nzc3MzY3MmJiZTQ5MGIxNDljYThkMjkwMzE6Nzo3YjRiOjgzZjYwNTU3MjMzMDZiYTI0NDBlOTA4N2VhMTc5YzcwNzNkYmM3MDlkY2M0ZjM3MjU3MTgyZGU0ZjczMTI4ODI6cDpUOlQ"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protect.checkpoint.com/v2/r05/___https:/www.jsw.in/lwtzuxdxzxyfnsfgnqnyD-mtrjuflj___.YXBzMTpqc3dncm91cDpjOm86Mjk5YzQ1Nzc3MzY3MmJiZTQ5MGIxNDljYThkMjkwMzE6NzpjMWZhOjkwY2FlMDA5YTNhNzIyNjIyMzg5M2MxM2JiNTU3MGUwZjgyN2NmODg1MjNkNWY2MGE0ZDJjMzNiZTRkZjQ4MDg6cDpUOl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4"/>
  <sheetViews>
    <sheetView showGridLines="0" tabSelected="1" zoomScale="80" zoomScaleNormal="80" workbookViewId="0">
      <selection activeCell="B7" sqref="B7"/>
    </sheetView>
  </sheetViews>
  <sheetFormatPr defaultColWidth="9.44140625" defaultRowHeight="14.4" x14ac:dyDescent="0.3"/>
  <cols>
    <col min="1" max="1" width="124.21875" style="86" customWidth="1"/>
    <col min="2" max="2" width="80.21875" style="86" customWidth="1"/>
    <col min="3" max="3" width="14.5546875" style="60" customWidth="1"/>
    <col min="4" max="4" width="12.5546875" style="60" customWidth="1"/>
    <col min="5" max="16384" width="9.44140625" style="60"/>
  </cols>
  <sheetData>
    <row r="1" spans="1:3" ht="25.2" customHeight="1" x14ac:dyDescent="0.3">
      <c r="A1" s="79"/>
      <c r="B1" s="79"/>
      <c r="C1" s="80"/>
    </row>
    <row r="2" spans="1:3" x14ac:dyDescent="0.3">
      <c r="A2" s="79"/>
      <c r="B2" s="79"/>
    </row>
    <row r="3" spans="1:3" x14ac:dyDescent="0.3">
      <c r="A3" s="79"/>
      <c r="B3" s="79"/>
    </row>
    <row r="4" spans="1:3" ht="12" customHeight="1" x14ac:dyDescent="0.3">
      <c r="A4" s="79"/>
      <c r="B4" s="79"/>
    </row>
    <row r="5" spans="1:3" ht="28.2" x14ac:dyDescent="0.3">
      <c r="A5" s="81"/>
      <c r="B5" s="81"/>
    </row>
    <row r="6" spans="1:3" ht="24.6" x14ac:dyDescent="0.3">
      <c r="A6" s="82"/>
      <c r="B6" s="254" t="s">
        <v>666</v>
      </c>
    </row>
    <row r="7" spans="1:3" x14ac:dyDescent="0.3">
      <c r="A7" s="83"/>
      <c r="B7" s="84" t="s">
        <v>1</v>
      </c>
    </row>
    <row r="8" spans="1:3" x14ac:dyDescent="0.3">
      <c r="A8" s="83"/>
      <c r="B8" s="85" t="s">
        <v>149</v>
      </c>
    </row>
    <row r="9" spans="1:3" x14ac:dyDescent="0.3">
      <c r="A9" s="84"/>
      <c r="B9" s="85" t="s">
        <v>150</v>
      </c>
    </row>
    <row r="10" spans="1:3" x14ac:dyDescent="0.3">
      <c r="A10" s="85"/>
      <c r="B10" s="85" t="s">
        <v>151</v>
      </c>
    </row>
    <row r="11" spans="1:3" x14ac:dyDescent="0.3">
      <c r="A11" s="85"/>
      <c r="B11" s="85" t="s">
        <v>152</v>
      </c>
    </row>
    <row r="12" spans="1:3" x14ac:dyDescent="0.3">
      <c r="A12" s="85"/>
      <c r="B12" s="85" t="s">
        <v>153</v>
      </c>
    </row>
    <row r="13" spans="1:3" x14ac:dyDescent="0.3">
      <c r="A13" s="85"/>
      <c r="B13" s="85" t="s">
        <v>154</v>
      </c>
    </row>
    <row r="14" spans="1:3" x14ac:dyDescent="0.3">
      <c r="A14" s="85"/>
      <c r="B14" s="85" t="s">
        <v>155</v>
      </c>
    </row>
    <row r="15" spans="1:3" x14ac:dyDescent="0.3">
      <c r="A15" s="85"/>
      <c r="B15" s="85" t="s">
        <v>438</v>
      </c>
    </row>
    <row r="16" spans="1:3" x14ac:dyDescent="0.3">
      <c r="A16" s="85"/>
      <c r="B16" s="85" t="s">
        <v>156</v>
      </c>
    </row>
    <row r="17" spans="1:2" x14ac:dyDescent="0.3">
      <c r="A17" s="85"/>
      <c r="B17" s="244" t="s">
        <v>656</v>
      </c>
    </row>
    <row r="18" spans="1:2" x14ac:dyDescent="0.3">
      <c r="A18" s="85"/>
      <c r="B18" s="85" t="s">
        <v>157</v>
      </c>
    </row>
    <row r="19" spans="1:2" x14ac:dyDescent="0.3">
      <c r="A19" s="85"/>
      <c r="B19" s="85" t="s">
        <v>158</v>
      </c>
    </row>
    <row r="20" spans="1:2" x14ac:dyDescent="0.3">
      <c r="A20" s="85"/>
      <c r="B20" s="85" t="s">
        <v>159</v>
      </c>
    </row>
    <row r="21" spans="1:2" x14ac:dyDescent="0.3">
      <c r="A21" s="85"/>
      <c r="B21" s="85" t="s">
        <v>160</v>
      </c>
    </row>
    <row r="22" spans="1:2" x14ac:dyDescent="0.3">
      <c r="A22" s="85"/>
      <c r="B22" s="85" t="s">
        <v>161</v>
      </c>
    </row>
    <row r="23" spans="1:2" x14ac:dyDescent="0.3">
      <c r="A23" s="85"/>
    </row>
    <row r="24" spans="1:2" ht="15" customHeight="1" x14ac:dyDescent="0.3">
      <c r="A24" s="85"/>
    </row>
  </sheetData>
  <hyperlinks>
    <hyperlink ref="B7" location="Index!A1" display="Index"/>
    <hyperlink ref="B18" location="Environment!A1" display="Environment"/>
    <hyperlink ref="B19" location="'Environment Dashboard '!A1" display="Environment Dashboard"/>
    <hyperlink ref="B20" location="Social!A1" display="Social"/>
    <hyperlink ref="B11" location="'GRI Mapping'!A1" display="GRI Mapping"/>
    <hyperlink ref="B13" location="TCFD!A1" display="TCFD"/>
    <hyperlink ref="B12" location="'SDG Mapping'!A1" display="SDG Mapping"/>
    <hyperlink ref="B10" location="'Focus Area '!A1" display="Focus Areas"/>
    <hyperlink ref="B16" location="'International Certifications'!A1" display="International Certifications"/>
    <hyperlink ref="B21" location="'Social Dashboard '!A1" display="Social Dashboard"/>
    <hyperlink ref="B8" location="References!A1" display="References"/>
    <hyperlink ref="B9" location="'Targets '!A1" display="Targets"/>
    <hyperlink ref="B22" location="Governance!A1" display="Governance"/>
    <hyperlink ref="B14" location="'Stakeholder Engagement'!A1" display="Stakeholder Engagement"/>
    <hyperlink ref="B15" location="'Double Materiality'!A1" display="Double Materiality"/>
    <hyperlink ref="B17" location="'Value Creation Model'!A1" display="Value Creation Model"/>
    <hyperlink ref="A1" location="TCFD!A1" display="TCFD!A1"/>
    <hyperlink ref="A1" location="'SDG Mapping'!A1" display="'SDG Mapping'!A1"/>
    <hyperlink ref="A1" location="Environment!A1" display="Environment!A1"/>
    <hyperlink ref="A1" location="Social!A1" display="Social!A1"/>
    <hyperlink ref="A1" location="Governance!A1" display="Governance!A1"/>
    <hyperlink ref="A1" location="'GRI Mapping'!A1" display="'GRI Mapping'!A1"/>
    <hyperlink ref="A1" location="TCFD!A1" display="TCFD!A1"/>
    <hyperlink ref="A1" location="'SDG Mapping'!A1" display="'SDG Mapping'!A1"/>
    <hyperlink ref="A1" location="Environment!A1" display="Environment!A1"/>
    <hyperlink ref="A1" location="Social!A1" display="Social!A1"/>
    <hyperlink ref="A1" location="Governance!A1" display="Governance!A1"/>
    <hyperlink ref="A1" location="'GRI Mapping'!A1" display="'GRI Mapping'!A1"/>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N17"/>
  <sheetViews>
    <sheetView showGridLines="0" zoomScale="80" zoomScaleNormal="80" workbookViewId="0">
      <selection activeCell="K18" sqref="K18"/>
    </sheetView>
  </sheetViews>
  <sheetFormatPr defaultColWidth="9.44140625" defaultRowHeight="14.4" x14ac:dyDescent="0.3"/>
  <cols>
    <col min="1" max="1" width="2.5546875" style="60" customWidth="1"/>
    <col min="2" max="2" width="9.44140625" style="75"/>
    <col min="3" max="3" width="30.44140625" style="76" customWidth="1"/>
    <col min="4" max="4" width="15.5546875" style="60" customWidth="1"/>
    <col min="5" max="5" width="15.44140625" style="75" bestFit="1" customWidth="1"/>
    <col min="6" max="7" width="16.5546875" style="60" customWidth="1"/>
    <col min="8" max="8" width="24.21875" style="60" customWidth="1"/>
    <col min="9" max="9" width="13.5546875" style="60" customWidth="1"/>
    <col min="10" max="10" width="14.5546875" style="60" customWidth="1"/>
    <col min="11" max="16384" width="9.44140625" style="60"/>
  </cols>
  <sheetData>
    <row r="2" spans="1:14" ht="20.399999999999999" customHeight="1" x14ac:dyDescent="0.3">
      <c r="A2" s="121"/>
      <c r="B2" s="63" t="s">
        <v>193</v>
      </c>
      <c r="C2" s="63"/>
      <c r="D2" s="63"/>
      <c r="E2" s="63"/>
      <c r="F2" s="63"/>
      <c r="G2" s="63"/>
      <c r="H2" s="63"/>
      <c r="I2" s="411" t="s">
        <v>440</v>
      </c>
      <c r="J2" s="411"/>
      <c r="K2" s="63"/>
      <c r="L2" s="120"/>
      <c r="N2" s="120"/>
    </row>
    <row r="3" spans="1:14" ht="13.2" customHeight="1" x14ac:dyDescent="0.3">
      <c r="I3" s="412" t="s">
        <v>1</v>
      </c>
      <c r="J3" s="412"/>
    </row>
    <row r="4" spans="1:14" s="75" customFormat="1" x14ac:dyDescent="0.3">
      <c r="B4" s="188"/>
      <c r="C4" s="187"/>
      <c r="D4" s="414"/>
      <c r="E4" s="414"/>
      <c r="F4" s="415"/>
      <c r="G4" s="415"/>
      <c r="H4" s="415"/>
      <c r="I4" s="412" t="s">
        <v>2</v>
      </c>
      <c r="J4" s="412"/>
    </row>
    <row r="5" spans="1:14" ht="5.4" customHeight="1" thickBot="1" x14ac:dyDescent="0.35">
      <c r="B5" s="165"/>
      <c r="C5" s="166"/>
      <c r="D5" s="416"/>
      <c r="E5" s="416"/>
      <c r="F5" s="417"/>
      <c r="G5" s="417"/>
      <c r="H5" s="417"/>
      <c r="I5" s="167"/>
      <c r="J5" s="167"/>
    </row>
    <row r="6" spans="1:14" ht="14.55" customHeight="1" x14ac:dyDescent="0.3">
      <c r="B6" s="418" t="s">
        <v>419</v>
      </c>
      <c r="C6" s="418" t="s">
        <v>420</v>
      </c>
      <c r="D6"/>
      <c r="E6" s="259"/>
      <c r="F6" s="260"/>
      <c r="G6" s="260"/>
      <c r="H6" s="262"/>
    </row>
    <row r="7" spans="1:14" ht="42" customHeight="1" thickBot="1" x14ac:dyDescent="0.35">
      <c r="B7" s="419"/>
      <c r="C7" s="419"/>
      <c r="D7" s="258"/>
      <c r="E7" s="248"/>
      <c r="F7" s="248"/>
      <c r="G7" s="261"/>
      <c r="H7" s="263" t="s">
        <v>676</v>
      </c>
      <c r="I7" s="421" t="s">
        <v>421</v>
      </c>
      <c r="J7" s="421"/>
    </row>
    <row r="8" spans="1:14" x14ac:dyDescent="0.3">
      <c r="B8" s="74"/>
      <c r="C8" s="92"/>
      <c r="D8" s="2"/>
      <c r="E8" s="2"/>
      <c r="F8" s="246"/>
      <c r="G8" s="246"/>
      <c r="H8" s="246"/>
      <c r="I8" s="420"/>
      <c r="J8" s="420"/>
    </row>
    <row r="9" spans="1:14" x14ac:dyDescent="0.3">
      <c r="B9" s="74">
        <v>1</v>
      </c>
      <c r="C9" s="92" t="s">
        <v>423</v>
      </c>
      <c r="D9" s="185" t="s">
        <v>428</v>
      </c>
      <c r="E9" s="185" t="s">
        <v>428</v>
      </c>
      <c r="F9" s="185" t="s">
        <v>428</v>
      </c>
      <c r="G9" s="185" t="s">
        <v>428</v>
      </c>
      <c r="H9" s="185" t="s">
        <v>428</v>
      </c>
      <c r="I9" s="420">
        <v>100</v>
      </c>
      <c r="J9" s="420"/>
    </row>
    <row r="10" spans="1:14" x14ac:dyDescent="0.3">
      <c r="B10" s="74">
        <v>2</v>
      </c>
      <c r="C10" s="92" t="s">
        <v>424</v>
      </c>
      <c r="D10" s="185" t="s">
        <v>428</v>
      </c>
      <c r="E10" s="185" t="s">
        <v>428</v>
      </c>
      <c r="F10" s="185" t="s">
        <v>428</v>
      </c>
      <c r="G10" s="185" t="s">
        <v>428</v>
      </c>
      <c r="H10" s="185" t="s">
        <v>428</v>
      </c>
      <c r="I10" s="420">
        <v>100</v>
      </c>
      <c r="J10" s="420"/>
    </row>
    <row r="11" spans="1:14" x14ac:dyDescent="0.3">
      <c r="B11" s="74">
        <v>3</v>
      </c>
      <c r="C11" s="92" t="s">
        <v>425</v>
      </c>
      <c r="D11" s="185" t="s">
        <v>428</v>
      </c>
      <c r="E11" s="185" t="s">
        <v>428</v>
      </c>
      <c r="F11" s="185" t="s">
        <v>428</v>
      </c>
      <c r="G11" s="185" t="s">
        <v>428</v>
      </c>
      <c r="H11" s="185" t="s">
        <v>428</v>
      </c>
      <c r="I11" s="420">
        <v>100</v>
      </c>
      <c r="J11" s="420"/>
    </row>
    <row r="12" spans="1:14" x14ac:dyDescent="0.3">
      <c r="B12" s="74">
        <v>4</v>
      </c>
      <c r="C12" s="92" t="s">
        <v>426</v>
      </c>
      <c r="D12" s="185" t="s">
        <v>428</v>
      </c>
      <c r="E12" s="185" t="s">
        <v>428</v>
      </c>
      <c r="F12" s="185" t="s">
        <v>428</v>
      </c>
      <c r="G12" s="185" t="s">
        <v>428</v>
      </c>
      <c r="H12" s="185" t="s">
        <v>428</v>
      </c>
      <c r="I12" s="420">
        <v>100</v>
      </c>
      <c r="J12" s="420"/>
    </row>
    <row r="13" spans="1:14" x14ac:dyDescent="0.3">
      <c r="B13" s="74">
        <v>5</v>
      </c>
      <c r="C13" s="92" t="s">
        <v>422</v>
      </c>
      <c r="D13" s="185" t="s">
        <v>428</v>
      </c>
      <c r="E13" s="185" t="s">
        <v>428</v>
      </c>
      <c r="F13" s="185" t="s">
        <v>428</v>
      </c>
      <c r="G13" s="185"/>
      <c r="H13" s="185" t="s">
        <v>428</v>
      </c>
      <c r="I13" s="420">
        <v>100</v>
      </c>
      <c r="J13" s="420"/>
    </row>
    <row r="14" spans="1:14" x14ac:dyDescent="0.3">
      <c r="B14" s="74"/>
      <c r="C14" s="92"/>
      <c r="D14" s="285"/>
      <c r="E14" s="285"/>
      <c r="F14" s="247"/>
      <c r="G14" s="247"/>
      <c r="H14" s="247"/>
      <c r="I14" s="420"/>
      <c r="J14" s="420"/>
    </row>
    <row r="15" spans="1:14" x14ac:dyDescent="0.3">
      <c r="B15" s="74"/>
      <c r="C15" s="92"/>
      <c r="D15" s="285"/>
      <c r="E15" s="285"/>
      <c r="F15" s="413"/>
      <c r="G15" s="413"/>
      <c r="H15" s="413"/>
    </row>
    <row r="16" spans="1:14" x14ac:dyDescent="0.3">
      <c r="D16"/>
    </row>
    <row r="17" spans="5:8" x14ac:dyDescent="0.3">
      <c r="E17"/>
      <c r="H17"/>
    </row>
  </sheetData>
  <mergeCells count="20">
    <mergeCell ref="B6:B7"/>
    <mergeCell ref="C6:C7"/>
    <mergeCell ref="I12:J12"/>
    <mergeCell ref="I13:J13"/>
    <mergeCell ref="I14:J14"/>
    <mergeCell ref="I7:J7"/>
    <mergeCell ref="I8:J8"/>
    <mergeCell ref="I9:J9"/>
    <mergeCell ref="I10:J10"/>
    <mergeCell ref="I11:J11"/>
    <mergeCell ref="I2:J2"/>
    <mergeCell ref="I3:J3"/>
    <mergeCell ref="I4:J4"/>
    <mergeCell ref="D15:E15"/>
    <mergeCell ref="F15:H15"/>
    <mergeCell ref="D14:E14"/>
    <mergeCell ref="D4:E4"/>
    <mergeCell ref="F4:H4"/>
    <mergeCell ref="D5:E5"/>
    <mergeCell ref="F5:H5"/>
  </mergeCells>
  <hyperlinks>
    <hyperlink ref="I4" r:id="rId1"/>
    <hyperlink ref="I3" location="Index!A1" display="Index"/>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T7"/>
  <sheetViews>
    <sheetView showGridLines="0" zoomScale="80" zoomScaleNormal="80" workbookViewId="0">
      <selection activeCell="B1" sqref="B1:R5"/>
    </sheetView>
  </sheetViews>
  <sheetFormatPr defaultRowHeight="14.4" x14ac:dyDescent="0.3"/>
  <cols>
    <col min="1" max="1" width="2.5546875" customWidth="1"/>
    <col min="19" max="20" width="10.5546875" customWidth="1"/>
  </cols>
  <sheetData>
    <row r="1" spans="2:20" ht="5.0999999999999996" customHeight="1" x14ac:dyDescent="0.3">
      <c r="B1" s="422" t="s">
        <v>192</v>
      </c>
      <c r="C1" s="422"/>
      <c r="D1" s="422"/>
      <c r="E1" s="422"/>
      <c r="F1" s="422"/>
      <c r="G1" s="422"/>
      <c r="H1" s="422"/>
      <c r="I1" s="422"/>
      <c r="J1" s="422"/>
      <c r="K1" s="422"/>
      <c r="L1" s="422"/>
      <c r="M1" s="422"/>
      <c r="N1" s="422"/>
      <c r="O1" s="422"/>
      <c r="P1" s="422"/>
      <c r="Q1" s="422"/>
      <c r="R1" s="422"/>
    </row>
    <row r="2" spans="2:20" ht="15" customHeight="1" x14ac:dyDescent="0.3">
      <c r="B2" s="422"/>
      <c r="C2" s="422"/>
      <c r="D2" s="422"/>
      <c r="E2" s="422"/>
      <c r="F2" s="422"/>
      <c r="G2" s="422"/>
      <c r="H2" s="422"/>
      <c r="I2" s="422"/>
      <c r="J2" s="422"/>
      <c r="K2" s="422"/>
      <c r="L2" s="422"/>
      <c r="M2" s="422"/>
      <c r="N2" s="422"/>
      <c r="O2" s="422"/>
      <c r="P2" s="422"/>
      <c r="Q2" s="422"/>
      <c r="R2" s="422"/>
      <c r="S2" s="411" t="s">
        <v>440</v>
      </c>
      <c r="T2" s="411"/>
    </row>
    <row r="3" spans="2:20" ht="15" customHeight="1" x14ac:dyDescent="0.3">
      <c r="B3" s="422"/>
      <c r="C3" s="422"/>
      <c r="D3" s="422"/>
      <c r="E3" s="422"/>
      <c r="F3" s="422"/>
      <c r="G3" s="422"/>
      <c r="H3" s="422"/>
      <c r="I3" s="422"/>
      <c r="J3" s="422"/>
      <c r="K3" s="422"/>
      <c r="L3" s="422"/>
      <c r="M3" s="422"/>
      <c r="N3" s="422"/>
      <c r="O3" s="422"/>
      <c r="P3" s="422"/>
      <c r="Q3" s="422"/>
      <c r="R3" s="422"/>
      <c r="S3" s="412" t="s">
        <v>1</v>
      </c>
      <c r="T3" s="412"/>
    </row>
    <row r="4" spans="2:20" ht="15" customHeight="1" x14ac:dyDescent="0.3">
      <c r="B4" s="422"/>
      <c r="C4" s="422"/>
      <c r="D4" s="422"/>
      <c r="E4" s="422"/>
      <c r="F4" s="422"/>
      <c r="G4" s="422"/>
      <c r="H4" s="422"/>
      <c r="I4" s="422"/>
      <c r="J4" s="422"/>
      <c r="K4" s="422"/>
      <c r="L4" s="422"/>
      <c r="M4" s="422"/>
      <c r="N4" s="422"/>
      <c r="O4" s="422"/>
      <c r="P4" s="422"/>
      <c r="Q4" s="422"/>
      <c r="R4" s="422"/>
      <c r="S4" s="412" t="s">
        <v>2</v>
      </c>
      <c r="T4" s="412"/>
    </row>
    <row r="5" spans="2:20" ht="15" thickBot="1" x14ac:dyDescent="0.35">
      <c r="B5" s="423"/>
      <c r="C5" s="423"/>
      <c r="D5" s="423"/>
      <c r="E5" s="423"/>
      <c r="F5" s="423"/>
      <c r="G5" s="423"/>
      <c r="H5" s="423"/>
      <c r="I5" s="423"/>
      <c r="J5" s="423"/>
      <c r="K5" s="423"/>
      <c r="L5" s="423"/>
      <c r="M5" s="423"/>
      <c r="N5" s="423"/>
      <c r="O5" s="423"/>
      <c r="P5" s="423"/>
      <c r="Q5" s="423"/>
      <c r="R5" s="423"/>
      <c r="S5" s="424"/>
      <c r="T5" s="424"/>
    </row>
    <row r="6" spans="2:20" ht="22.8" thickTop="1" x14ac:dyDescent="0.3">
      <c r="B6" s="90"/>
      <c r="C6" s="90"/>
      <c r="D6" s="90"/>
      <c r="E6" s="90"/>
      <c r="F6" s="90"/>
      <c r="G6" s="90"/>
      <c r="H6" s="90"/>
      <c r="I6" s="90"/>
      <c r="J6" s="90"/>
      <c r="K6" s="90"/>
      <c r="L6" s="90"/>
      <c r="M6" s="90"/>
      <c r="N6" s="90"/>
      <c r="O6" s="90"/>
      <c r="P6" s="90"/>
      <c r="Q6" s="90"/>
      <c r="R6" s="90"/>
      <c r="S6" s="70"/>
      <c r="T6" s="70"/>
    </row>
    <row r="7" spans="2:20" s="60" customFormat="1" ht="55.2" customHeight="1" x14ac:dyDescent="0.3">
      <c r="B7" s="399" t="s">
        <v>418</v>
      </c>
      <c r="C7" s="399"/>
      <c r="D7" s="399"/>
      <c r="E7" s="399"/>
      <c r="F7" s="399"/>
      <c r="G7" s="399"/>
      <c r="H7" s="399"/>
      <c r="I7" s="399"/>
      <c r="J7" s="399"/>
      <c r="K7" s="399"/>
      <c r="L7" s="399"/>
      <c r="M7" s="399"/>
      <c r="N7" s="399"/>
      <c r="O7" s="399"/>
      <c r="P7" s="399"/>
      <c r="Q7" s="399"/>
      <c r="R7" s="399"/>
      <c r="S7" s="399"/>
      <c r="T7" s="399"/>
    </row>
  </sheetData>
  <mergeCells count="6">
    <mergeCell ref="B7:T7"/>
    <mergeCell ref="B1:R5"/>
    <mergeCell ref="S2:T2"/>
    <mergeCell ref="S3:T3"/>
    <mergeCell ref="S4:T4"/>
    <mergeCell ref="S5:T5"/>
  </mergeCells>
  <hyperlinks>
    <hyperlink ref="S4" r:id="rId1"/>
    <hyperlink ref="S3" location="Index!A1" display="Index"/>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sheetPr>
  <dimension ref="A1:J235"/>
  <sheetViews>
    <sheetView showGridLines="0" zoomScaleNormal="100" workbookViewId="0">
      <pane xSplit="1" topLeftCell="B1" activePane="topRight" state="frozen"/>
      <selection pane="topRight"/>
    </sheetView>
  </sheetViews>
  <sheetFormatPr defaultColWidth="9.44140625" defaultRowHeight="10.199999999999999" x14ac:dyDescent="0.3"/>
  <cols>
    <col min="1" max="1" width="41.5546875" style="4" customWidth="1"/>
    <col min="2" max="2" width="14.21875" style="4" customWidth="1"/>
    <col min="3" max="3" width="16.109375" style="4" customWidth="1"/>
    <col min="4" max="4" width="16.44140625" style="195" customWidth="1"/>
    <col min="5" max="5" width="16.77734375" style="4" customWidth="1"/>
    <col min="6" max="6" width="16.109375" style="3" customWidth="1"/>
    <col min="7" max="7" width="16.5546875" style="3" customWidth="1"/>
    <col min="8" max="8" width="15.6640625" style="3" customWidth="1"/>
    <col min="9" max="16384" width="9.44140625" style="4"/>
  </cols>
  <sheetData>
    <row r="1" spans="1:10" ht="5.0999999999999996" customHeight="1" x14ac:dyDescent="0.3">
      <c r="B1" s="168"/>
      <c r="C1" s="168"/>
      <c r="D1" s="193"/>
      <c r="E1" s="168"/>
      <c r="F1" s="168"/>
      <c r="G1" s="168"/>
      <c r="H1" s="168"/>
    </row>
    <row r="2" spans="1:10" ht="15" customHeight="1" x14ac:dyDescent="0.3">
      <c r="A2" s="426" t="s">
        <v>0</v>
      </c>
      <c r="B2" s="426"/>
      <c r="C2" s="426"/>
      <c r="D2" s="426"/>
      <c r="E2" s="426"/>
      <c r="F2" s="426"/>
      <c r="G2" s="168"/>
      <c r="H2" s="70" t="s">
        <v>440</v>
      </c>
      <c r="I2" s="425"/>
      <c r="J2" s="425"/>
    </row>
    <row r="3" spans="1:10" ht="15" customHeight="1" x14ac:dyDescent="0.3">
      <c r="A3" s="426"/>
      <c r="B3" s="426"/>
      <c r="C3" s="426"/>
      <c r="D3" s="426"/>
      <c r="E3" s="426"/>
      <c r="F3" s="426"/>
      <c r="G3" s="168"/>
      <c r="H3" s="6" t="s">
        <v>1</v>
      </c>
      <c r="I3" s="5"/>
      <c r="J3" s="6"/>
    </row>
    <row r="4" spans="1:10" ht="15" customHeight="1" x14ac:dyDescent="0.3">
      <c r="A4" s="426"/>
      <c r="B4" s="426"/>
      <c r="C4" s="426"/>
      <c r="D4" s="426"/>
      <c r="E4" s="426"/>
      <c r="F4" s="426"/>
      <c r="G4" s="168"/>
      <c r="H4" s="6" t="s">
        <v>2</v>
      </c>
      <c r="I4" s="5"/>
      <c r="J4" s="6"/>
    </row>
    <row r="5" spans="1:10" s="2" customFormat="1" ht="14.55" customHeight="1" thickBot="1" x14ac:dyDescent="0.35">
      <c r="A5" s="172"/>
      <c r="B5" s="172"/>
      <c r="C5" s="172"/>
      <c r="D5" s="194"/>
      <c r="E5" s="172"/>
      <c r="F5" s="172"/>
      <c r="G5" s="172"/>
      <c r="H5" s="172"/>
    </row>
    <row r="6" spans="1:10" s="9" customFormat="1" ht="10.8" thickTop="1" x14ac:dyDescent="0.2">
      <c r="A6" s="7"/>
      <c r="B6" s="7" t="s">
        <v>3</v>
      </c>
      <c r="C6" s="8" t="s">
        <v>443</v>
      </c>
      <c r="D6" s="8" t="s">
        <v>430</v>
      </c>
      <c r="E6" s="8" t="s">
        <v>99</v>
      </c>
      <c r="F6" s="8" t="s">
        <v>4</v>
      </c>
      <c r="G6" s="8" t="s">
        <v>5</v>
      </c>
      <c r="H6" s="8" t="s">
        <v>6</v>
      </c>
      <c r="I6" s="199"/>
    </row>
    <row r="7" spans="1:10" x14ac:dyDescent="0.3">
      <c r="A7" s="10" t="s">
        <v>9</v>
      </c>
      <c r="B7" s="11"/>
      <c r="C7" s="236"/>
      <c r="D7" s="236"/>
      <c r="E7" s="12"/>
      <c r="F7" s="12"/>
      <c r="G7" s="12"/>
      <c r="H7" s="12"/>
    </row>
    <row r="8" spans="1:10" ht="11.4" x14ac:dyDescent="0.3">
      <c r="A8" s="13" t="s">
        <v>109</v>
      </c>
      <c r="B8" s="13" t="s">
        <v>115</v>
      </c>
      <c r="C8" s="237">
        <v>20559439</v>
      </c>
      <c r="D8" s="237">
        <f>18524364+36578</f>
        <v>18560942</v>
      </c>
      <c r="E8" s="235">
        <v>16088789</v>
      </c>
      <c r="F8" s="235">
        <v>15119953.74</v>
      </c>
      <c r="G8" s="235">
        <v>14511593.59</v>
      </c>
      <c r="H8" s="235">
        <v>17236638</v>
      </c>
    </row>
    <row r="9" spans="1:10" ht="11.4" x14ac:dyDescent="0.3">
      <c r="A9" s="13" t="s">
        <v>668</v>
      </c>
      <c r="B9" s="13" t="s">
        <v>114</v>
      </c>
      <c r="C9" s="216">
        <v>0.59</v>
      </c>
      <c r="D9" s="216">
        <v>0.62</v>
      </c>
      <c r="E9" s="23">
        <v>0.68500000000000005</v>
      </c>
      <c r="F9" s="15">
        <v>0.68</v>
      </c>
      <c r="G9" s="15">
        <v>0.68</v>
      </c>
      <c r="H9" s="15">
        <v>0.76</v>
      </c>
    </row>
    <row r="10" spans="1:10" ht="11.4" x14ac:dyDescent="0.3">
      <c r="A10" s="257" t="s">
        <v>681</v>
      </c>
      <c r="B10" s="13" t="s">
        <v>680</v>
      </c>
      <c r="C10" s="237">
        <v>2664131.4300000002</v>
      </c>
      <c r="D10" s="237">
        <v>1788821.65</v>
      </c>
      <c r="E10" s="235">
        <v>1634696.75</v>
      </c>
      <c r="F10" s="235">
        <v>1219298.1399999999</v>
      </c>
      <c r="G10" s="235">
        <v>1718776.72</v>
      </c>
      <c r="H10" s="235">
        <v>6115.1</v>
      </c>
    </row>
    <row r="11" spans="1:10" ht="11.55" customHeight="1" x14ac:dyDescent="0.3">
      <c r="A11" s="255" t="s">
        <v>669</v>
      </c>
      <c r="B11" s="255" t="s">
        <v>664</v>
      </c>
      <c r="C11" s="46">
        <v>69043.58</v>
      </c>
      <c r="D11" s="46">
        <v>12895.32</v>
      </c>
      <c r="E11" s="46">
        <v>15521.47</v>
      </c>
      <c r="F11" s="46" t="s">
        <v>284</v>
      </c>
      <c r="G11" s="46" t="s">
        <v>284</v>
      </c>
      <c r="H11" s="46" t="s">
        <v>284</v>
      </c>
    </row>
    <row r="12" spans="1:10" ht="13.95" customHeight="1" x14ac:dyDescent="0.3">
      <c r="A12" s="255" t="s">
        <v>670</v>
      </c>
      <c r="B12" s="255" t="s">
        <v>664</v>
      </c>
      <c r="C12" s="46">
        <v>2158.7199999999998</v>
      </c>
      <c r="D12" s="46">
        <v>2931.96</v>
      </c>
      <c r="E12" s="46">
        <v>5731.34</v>
      </c>
      <c r="F12" s="46" t="s">
        <v>284</v>
      </c>
      <c r="G12" s="46" t="s">
        <v>284</v>
      </c>
      <c r="H12" s="46" t="s">
        <v>284</v>
      </c>
    </row>
    <row r="13" spans="1:10" ht="14.55" customHeight="1" x14ac:dyDescent="0.3">
      <c r="A13" s="255" t="s">
        <v>671</v>
      </c>
      <c r="B13" s="255" t="s">
        <v>664</v>
      </c>
      <c r="C13" s="46">
        <v>2557582.59</v>
      </c>
      <c r="D13" s="46">
        <v>1764989.39</v>
      </c>
      <c r="E13" s="46">
        <v>1611646.53</v>
      </c>
      <c r="F13" s="46" t="s">
        <v>284</v>
      </c>
      <c r="G13" s="46" t="s">
        <v>284</v>
      </c>
      <c r="H13" s="46" t="s">
        <v>284</v>
      </c>
    </row>
    <row r="14" spans="1:10" ht="13.5" customHeight="1" x14ac:dyDescent="0.3">
      <c r="A14" s="255" t="s">
        <v>672</v>
      </c>
      <c r="B14" s="255" t="s">
        <v>664</v>
      </c>
      <c r="C14" s="46">
        <v>12952.61</v>
      </c>
      <c r="D14" s="46">
        <v>257.52999999999997</v>
      </c>
      <c r="E14" s="46">
        <v>210.6</v>
      </c>
      <c r="F14" s="46" t="s">
        <v>284</v>
      </c>
      <c r="G14" s="46" t="s">
        <v>284</v>
      </c>
      <c r="H14" s="46" t="s">
        <v>284</v>
      </c>
    </row>
    <row r="15" spans="1:10" ht="13.95" customHeight="1" x14ac:dyDescent="0.3">
      <c r="A15" s="255" t="s">
        <v>673</v>
      </c>
      <c r="B15" s="255" t="s">
        <v>664</v>
      </c>
      <c r="C15" s="46">
        <v>20425.259999999998</v>
      </c>
      <c r="D15" s="46">
        <v>6932.02</v>
      </c>
      <c r="E15" s="46">
        <v>607.27</v>
      </c>
      <c r="F15" s="46" t="s">
        <v>284</v>
      </c>
      <c r="G15" s="46" t="s">
        <v>284</v>
      </c>
      <c r="H15" s="46" t="s">
        <v>284</v>
      </c>
    </row>
    <row r="16" spans="1:10" ht="13.5" customHeight="1" x14ac:dyDescent="0.3">
      <c r="A16" s="255" t="s">
        <v>674</v>
      </c>
      <c r="B16" s="255" t="s">
        <v>664</v>
      </c>
      <c r="C16" s="46">
        <v>1677.24</v>
      </c>
      <c r="D16" s="46">
        <v>617.71</v>
      </c>
      <c r="E16" s="46">
        <v>228.66</v>
      </c>
      <c r="F16" s="46" t="s">
        <v>284</v>
      </c>
      <c r="G16" s="46" t="s">
        <v>284</v>
      </c>
      <c r="H16" s="46" t="s">
        <v>284</v>
      </c>
    </row>
    <row r="17" spans="1:8" ht="12" customHeight="1" x14ac:dyDescent="0.3">
      <c r="A17" s="255" t="s">
        <v>675</v>
      </c>
      <c r="B17" s="255" t="s">
        <v>664</v>
      </c>
      <c r="C17" s="46">
        <v>291.45</v>
      </c>
      <c r="D17" s="46">
        <v>197.72</v>
      </c>
      <c r="E17" s="46">
        <v>750.88</v>
      </c>
      <c r="F17" s="46" t="s">
        <v>284</v>
      </c>
      <c r="G17" s="46" t="s">
        <v>284</v>
      </c>
      <c r="H17" s="46" t="s">
        <v>284</v>
      </c>
    </row>
    <row r="18" spans="1:8" ht="11.55" customHeight="1" x14ac:dyDescent="0.3">
      <c r="A18" s="255" t="s">
        <v>667</v>
      </c>
      <c r="B18" s="255"/>
      <c r="C18" s="255"/>
      <c r="D18" s="255"/>
      <c r="E18" s="255"/>
      <c r="F18" s="255"/>
      <c r="G18" s="255"/>
      <c r="H18" s="255"/>
    </row>
    <row r="19" spans="1:8" hidden="1" x14ac:dyDescent="0.3">
      <c r="B19" s="255"/>
      <c r="C19" s="255"/>
      <c r="D19" s="255"/>
      <c r="E19" s="255"/>
      <c r="F19" s="255"/>
      <c r="G19" s="255"/>
      <c r="H19" s="255"/>
    </row>
    <row r="20" spans="1:8" x14ac:dyDescent="0.3">
      <c r="B20" s="255"/>
      <c r="C20" s="255"/>
      <c r="D20" s="275"/>
      <c r="E20" s="255"/>
      <c r="F20" s="255"/>
      <c r="G20" s="255"/>
      <c r="H20" s="255"/>
    </row>
    <row r="21" spans="1:8" hidden="1" x14ac:dyDescent="0.3">
      <c r="A21" s="16" t="s">
        <v>10</v>
      </c>
      <c r="B21" s="17"/>
      <c r="C21" s="238"/>
      <c r="D21" s="238"/>
      <c r="E21" s="18"/>
      <c r="F21" s="18"/>
      <c r="G21" s="18"/>
      <c r="H21" s="53"/>
    </row>
    <row r="22" spans="1:8" hidden="1" x14ac:dyDescent="0.3">
      <c r="A22" s="19" t="s">
        <v>11</v>
      </c>
      <c r="B22" s="20" t="s">
        <v>121</v>
      </c>
      <c r="C22" s="218"/>
      <c r="D22" s="218"/>
      <c r="E22" s="15" t="s">
        <v>319</v>
      </c>
      <c r="F22" s="15" t="s">
        <v>320</v>
      </c>
      <c r="G22" s="15">
        <v>77866805.684160009</v>
      </c>
      <c r="H22" s="170"/>
    </row>
    <row r="23" spans="1:8" hidden="1" x14ac:dyDescent="0.3">
      <c r="A23" s="19" t="s">
        <v>12</v>
      </c>
      <c r="B23" s="20" t="s">
        <v>121</v>
      </c>
      <c r="C23" s="218"/>
      <c r="D23" s="218"/>
      <c r="E23" s="15">
        <v>0</v>
      </c>
      <c r="F23" s="15">
        <v>0</v>
      </c>
      <c r="G23" s="3">
        <v>0</v>
      </c>
      <c r="H23" s="170"/>
    </row>
    <row r="24" spans="1:8" hidden="1" x14ac:dyDescent="0.3">
      <c r="A24" s="19" t="s">
        <v>13</v>
      </c>
      <c r="B24" s="20" t="s">
        <v>122</v>
      </c>
      <c r="C24" s="218"/>
      <c r="D24" s="218"/>
      <c r="E24" s="15">
        <v>4.2300000000000004</v>
      </c>
      <c r="F24" s="15">
        <v>4.13</v>
      </c>
      <c r="G24" s="15">
        <v>3.66</v>
      </c>
      <c r="H24" s="171"/>
    </row>
    <row r="25" spans="1:8" hidden="1" x14ac:dyDescent="0.3">
      <c r="A25" s="21" t="s">
        <v>14</v>
      </c>
      <c r="B25" s="20"/>
      <c r="C25" s="218"/>
      <c r="D25" s="218"/>
      <c r="E25" s="15"/>
      <c r="F25" s="15"/>
      <c r="G25" s="15"/>
      <c r="H25" s="14"/>
    </row>
    <row r="26" spans="1:8" hidden="1" x14ac:dyDescent="0.3">
      <c r="A26" s="22" t="s">
        <v>15</v>
      </c>
      <c r="B26" s="20"/>
      <c r="C26" s="218"/>
      <c r="D26" s="218"/>
      <c r="E26" s="15"/>
      <c r="F26" s="15"/>
      <c r="G26" s="15"/>
      <c r="H26" s="15"/>
    </row>
    <row r="27" spans="1:8" hidden="1" x14ac:dyDescent="0.3">
      <c r="A27" s="20" t="s">
        <v>116</v>
      </c>
      <c r="B27" s="20" t="s">
        <v>122</v>
      </c>
      <c r="C27" s="218"/>
      <c r="D27" s="218"/>
      <c r="E27" s="15">
        <v>6.03</v>
      </c>
      <c r="F27" s="15">
        <v>6.76</v>
      </c>
      <c r="G27" s="15">
        <v>6.02</v>
      </c>
      <c r="H27" s="15"/>
    </row>
    <row r="28" spans="1:8" hidden="1" x14ac:dyDescent="0.3">
      <c r="A28" s="20" t="s">
        <v>117</v>
      </c>
      <c r="B28" s="20" t="s">
        <v>122</v>
      </c>
      <c r="C28" s="218"/>
      <c r="D28" s="218"/>
      <c r="E28" s="15">
        <v>6.39</v>
      </c>
      <c r="F28" s="15">
        <v>6.35</v>
      </c>
      <c r="G28" s="15">
        <v>6.34</v>
      </c>
      <c r="H28" s="55">
        <v>10.63</v>
      </c>
    </row>
    <row r="29" spans="1:8" hidden="1" x14ac:dyDescent="0.3">
      <c r="A29" s="20" t="s">
        <v>118</v>
      </c>
      <c r="B29" s="20" t="s">
        <v>122</v>
      </c>
      <c r="C29" s="218"/>
      <c r="D29" s="218"/>
      <c r="E29" s="15">
        <v>6.32</v>
      </c>
      <c r="F29" s="15">
        <v>6.78</v>
      </c>
      <c r="G29" s="15">
        <v>6.78</v>
      </c>
      <c r="H29" s="118">
        <v>9.9499999999999993</v>
      </c>
    </row>
    <row r="30" spans="1:8" hidden="1" x14ac:dyDescent="0.3">
      <c r="A30" s="20" t="s">
        <v>119</v>
      </c>
      <c r="B30" s="20" t="s">
        <v>122</v>
      </c>
      <c r="C30" s="218"/>
      <c r="D30" s="218"/>
      <c r="E30" s="15">
        <v>-3.55</v>
      </c>
      <c r="F30" s="15">
        <v>0.02</v>
      </c>
      <c r="G30" s="15">
        <v>-3.5762603376848165</v>
      </c>
      <c r="H30" s="117"/>
    </row>
    <row r="31" spans="1:8" hidden="1" x14ac:dyDescent="0.3">
      <c r="A31" s="20" t="s">
        <v>130</v>
      </c>
      <c r="B31" s="20" t="s">
        <v>122</v>
      </c>
      <c r="C31" s="218"/>
      <c r="D31" s="218"/>
      <c r="E31" s="15">
        <v>5.0999999999999996</v>
      </c>
      <c r="F31" s="55">
        <v>12.29</v>
      </c>
      <c r="G31" s="15" t="s">
        <v>137</v>
      </c>
      <c r="H31" s="15" t="s">
        <v>137</v>
      </c>
    </row>
    <row r="32" spans="1:8" hidden="1" x14ac:dyDescent="0.3">
      <c r="A32" s="20" t="s">
        <v>131</v>
      </c>
      <c r="B32" s="20" t="s">
        <v>122</v>
      </c>
      <c r="C32" s="218"/>
      <c r="D32" s="218"/>
      <c r="E32" s="15">
        <v>0</v>
      </c>
      <c r="F32" s="15">
        <v>0</v>
      </c>
      <c r="G32" s="15" t="s">
        <v>137</v>
      </c>
      <c r="H32" s="15" t="s">
        <v>137</v>
      </c>
    </row>
    <row r="33" spans="1:8" hidden="1" x14ac:dyDescent="0.3">
      <c r="A33" s="20" t="s">
        <v>132</v>
      </c>
      <c r="B33" s="20" t="s">
        <v>122</v>
      </c>
      <c r="C33" s="3"/>
      <c r="D33" s="3"/>
      <c r="E33" s="4">
        <v>0.01</v>
      </c>
      <c r="F33" s="3">
        <v>0.01</v>
      </c>
      <c r="G33" s="15" t="s">
        <v>137</v>
      </c>
      <c r="H33" s="15" t="s">
        <v>137</v>
      </c>
    </row>
    <row r="34" spans="1:8" hidden="1" x14ac:dyDescent="0.3">
      <c r="A34" s="20" t="s">
        <v>138</v>
      </c>
      <c r="B34" s="20" t="s">
        <v>122</v>
      </c>
      <c r="C34" s="218"/>
      <c r="D34" s="218"/>
      <c r="E34" s="15">
        <v>0</v>
      </c>
      <c r="F34" s="15"/>
      <c r="G34" s="15"/>
      <c r="H34" s="15"/>
    </row>
    <row r="35" spans="1:8" hidden="1" x14ac:dyDescent="0.3">
      <c r="A35" s="22" t="s">
        <v>16</v>
      </c>
      <c r="B35" s="51"/>
      <c r="C35" s="239"/>
      <c r="D35" s="239"/>
      <c r="E35" s="15"/>
      <c r="F35" s="15"/>
      <c r="G35" s="15"/>
      <c r="H35" s="15"/>
    </row>
    <row r="36" spans="1:8" hidden="1" x14ac:dyDescent="0.3">
      <c r="A36" s="20" t="s">
        <v>116</v>
      </c>
      <c r="B36" s="52" t="s">
        <v>121</v>
      </c>
      <c r="C36" s="3"/>
      <c r="D36" s="3"/>
      <c r="E36" s="15">
        <v>37653125.581793904</v>
      </c>
      <c r="F36" s="15">
        <v>40720163</v>
      </c>
      <c r="G36" s="15">
        <v>37322272.289999999</v>
      </c>
      <c r="H36" s="55"/>
    </row>
    <row r="37" spans="1:8" hidden="1" x14ac:dyDescent="0.3">
      <c r="A37" s="20" t="s">
        <v>117</v>
      </c>
      <c r="B37" s="52" t="s">
        <v>121</v>
      </c>
      <c r="C37" s="3"/>
      <c r="D37" s="3"/>
      <c r="E37" s="15">
        <v>46584777.239999995</v>
      </c>
      <c r="F37" s="15">
        <v>45545813.064832062</v>
      </c>
      <c r="G37" s="15">
        <v>44566574.829999998</v>
      </c>
      <c r="H37" s="55">
        <v>37069018.792783841</v>
      </c>
    </row>
    <row r="38" spans="1:8" hidden="1" x14ac:dyDescent="0.3">
      <c r="A38" s="20" t="s">
        <v>118</v>
      </c>
      <c r="B38" s="52" t="s">
        <v>121</v>
      </c>
      <c r="C38" s="3"/>
      <c r="D38" s="3"/>
      <c r="E38" s="15">
        <v>24356843.031394958</v>
      </c>
      <c r="F38" s="15">
        <v>22948951.617673203</v>
      </c>
      <c r="G38" s="15">
        <v>16264580</v>
      </c>
      <c r="H38" s="55">
        <v>29799425.933145043</v>
      </c>
    </row>
    <row r="39" spans="1:8" hidden="1" x14ac:dyDescent="0.3">
      <c r="A39" s="20" t="s">
        <v>119</v>
      </c>
      <c r="B39" s="52" t="s">
        <v>121</v>
      </c>
      <c r="C39" s="3"/>
      <c r="D39" s="3"/>
      <c r="E39" s="15">
        <v>-20036017.739999998</v>
      </c>
      <c r="F39" s="15">
        <v>126673.45764000001</v>
      </c>
      <c r="G39" s="15">
        <v>-20286621.435839999</v>
      </c>
      <c r="H39" s="55"/>
    </row>
    <row r="40" spans="1:8" hidden="1" x14ac:dyDescent="0.3">
      <c r="A40" s="20" t="s">
        <v>130</v>
      </c>
      <c r="B40" s="52" t="s">
        <v>121</v>
      </c>
      <c r="C40" s="3"/>
      <c r="D40" s="3"/>
      <c r="E40" s="15">
        <v>70691.673564085999</v>
      </c>
      <c r="F40" s="15">
        <v>1460835.72</v>
      </c>
      <c r="G40" s="15" t="s">
        <v>137</v>
      </c>
      <c r="H40" s="15"/>
    </row>
    <row r="41" spans="1:8" hidden="1" x14ac:dyDescent="0.3">
      <c r="A41" s="20" t="s">
        <v>133</v>
      </c>
      <c r="B41" s="52" t="s">
        <v>121</v>
      </c>
      <c r="C41" s="3"/>
      <c r="D41" s="3"/>
      <c r="E41" s="15">
        <v>0</v>
      </c>
      <c r="F41" s="15">
        <v>0</v>
      </c>
      <c r="G41" s="15" t="s">
        <v>137</v>
      </c>
      <c r="H41" s="15"/>
    </row>
    <row r="42" spans="1:8" hidden="1" x14ac:dyDescent="0.3">
      <c r="A42" s="20" t="s">
        <v>134</v>
      </c>
      <c r="B42" s="52" t="s">
        <v>121</v>
      </c>
      <c r="C42" s="3"/>
      <c r="D42" s="3"/>
      <c r="E42" s="15">
        <v>76.824000000000012</v>
      </c>
      <c r="F42" s="54">
        <v>73.44</v>
      </c>
      <c r="G42" s="15" t="s">
        <v>137</v>
      </c>
      <c r="H42" s="15"/>
    </row>
    <row r="43" spans="1:8" hidden="1" x14ac:dyDescent="0.3">
      <c r="A43" s="20" t="s">
        <v>135</v>
      </c>
      <c r="B43" s="52" t="s">
        <v>121</v>
      </c>
      <c r="C43" s="3"/>
      <c r="D43" s="3"/>
      <c r="E43" s="15">
        <v>0</v>
      </c>
      <c r="F43" s="15" t="s">
        <v>137</v>
      </c>
      <c r="G43" s="15" t="s">
        <v>137</v>
      </c>
      <c r="H43" s="15"/>
    </row>
    <row r="44" spans="1:8" x14ac:dyDescent="0.3">
      <c r="A44" s="16" t="s">
        <v>17</v>
      </c>
      <c r="B44" s="17"/>
      <c r="C44" s="238"/>
      <c r="D44" s="238"/>
      <c r="E44" s="18"/>
      <c r="F44" s="18"/>
      <c r="G44" s="18"/>
      <c r="H44" s="18"/>
    </row>
    <row r="45" spans="1:8" x14ac:dyDescent="0.3">
      <c r="A45" s="22" t="s">
        <v>110</v>
      </c>
      <c r="B45" s="20" t="s">
        <v>657</v>
      </c>
      <c r="C45" s="15">
        <v>0.4</v>
      </c>
      <c r="D45" s="227">
        <v>0.41</v>
      </c>
      <c r="E45" s="242">
        <v>0.43</v>
      </c>
      <c r="F45" s="242">
        <v>0.48</v>
      </c>
      <c r="G45" s="242">
        <v>0.47</v>
      </c>
      <c r="H45" s="242">
        <v>0.5</v>
      </c>
    </row>
    <row r="46" spans="1:8" x14ac:dyDescent="0.3">
      <c r="A46" s="186" t="s">
        <v>123</v>
      </c>
      <c r="B46" s="20" t="s">
        <v>127</v>
      </c>
      <c r="C46" s="241">
        <v>7066.46</v>
      </c>
      <c r="D46" s="227">
        <v>6726.25</v>
      </c>
      <c r="E46" s="242">
        <v>3298.7350000000001</v>
      </c>
      <c r="F46" s="242">
        <v>4259.9087919999993</v>
      </c>
      <c r="G46" s="242">
        <v>1854.3679999999999</v>
      </c>
      <c r="H46" s="242">
        <v>2241</v>
      </c>
    </row>
    <row r="47" spans="1:8" x14ac:dyDescent="0.3">
      <c r="A47" s="186" t="s">
        <v>124</v>
      </c>
      <c r="B47" s="20" t="s">
        <v>128</v>
      </c>
      <c r="C47" s="241">
        <v>5907438</v>
      </c>
      <c r="D47" s="227">
        <v>5872535</v>
      </c>
      <c r="E47" s="242">
        <v>5981401.4399999995</v>
      </c>
      <c r="F47" s="242">
        <v>5987175.186999999</v>
      </c>
      <c r="G47" s="242">
        <v>5942560</v>
      </c>
      <c r="H47" s="242">
        <v>5313865</v>
      </c>
    </row>
    <row r="48" spans="1:8" x14ac:dyDescent="0.3">
      <c r="A48" s="186" t="s">
        <v>125</v>
      </c>
      <c r="B48" s="20" t="s">
        <v>128</v>
      </c>
      <c r="C48" s="241">
        <v>7358836</v>
      </c>
      <c r="D48" s="227">
        <v>5553504.7699999996</v>
      </c>
      <c r="E48" s="242">
        <v>4599008.8030000003</v>
      </c>
      <c r="F48" s="242">
        <v>4092666.2740000002</v>
      </c>
      <c r="G48" s="242">
        <v>3365380.96</v>
      </c>
      <c r="H48" s="242">
        <v>4606839</v>
      </c>
    </row>
    <row r="49" spans="1:8" x14ac:dyDescent="0.3">
      <c r="A49" s="186" t="s">
        <v>126</v>
      </c>
      <c r="B49" s="20" t="s">
        <v>129</v>
      </c>
      <c r="C49" s="241">
        <v>1264735.07</v>
      </c>
      <c r="D49" s="227">
        <v>765891.58</v>
      </c>
      <c r="E49" s="242">
        <v>730955.02868181176</v>
      </c>
      <c r="F49" s="242">
        <v>704785.5</v>
      </c>
      <c r="G49" s="242">
        <v>669385.31999999995</v>
      </c>
      <c r="H49" s="242">
        <v>576828</v>
      </c>
    </row>
    <row r="50" spans="1:8" x14ac:dyDescent="0.3">
      <c r="A50" s="186" t="s">
        <v>275</v>
      </c>
      <c r="B50" s="20" t="s">
        <v>647</v>
      </c>
      <c r="C50" s="241">
        <v>87295.35</v>
      </c>
      <c r="D50" s="227">
        <v>70766.64</v>
      </c>
      <c r="E50" s="242">
        <v>79723.448000000004</v>
      </c>
      <c r="F50" s="242">
        <v>81330.26999999999</v>
      </c>
      <c r="G50" s="242">
        <v>191222.13</v>
      </c>
      <c r="H50" s="242">
        <v>207822</v>
      </c>
    </row>
    <row r="51" spans="1:8" x14ac:dyDescent="0.3">
      <c r="A51" s="16" t="s">
        <v>18</v>
      </c>
      <c r="B51" s="17"/>
      <c r="C51" s="238"/>
      <c r="D51" s="238"/>
      <c r="E51" s="18"/>
      <c r="F51" s="18"/>
      <c r="G51" s="18"/>
      <c r="H51" s="18"/>
    </row>
    <row r="52" spans="1:8" ht="12" x14ac:dyDescent="0.3">
      <c r="A52" s="19" t="s">
        <v>111</v>
      </c>
      <c r="B52" s="20" t="s">
        <v>663</v>
      </c>
      <c r="C52" s="218">
        <v>0.99</v>
      </c>
      <c r="D52" s="218">
        <v>0.95</v>
      </c>
      <c r="E52" s="15">
        <v>1.1100000000000001</v>
      </c>
      <c r="F52" s="15">
        <v>1.1100000000000001</v>
      </c>
      <c r="G52" s="15">
        <v>1.1100000000000001</v>
      </c>
      <c r="H52" s="15">
        <v>1.1000000000000001</v>
      </c>
    </row>
    <row r="53" spans="1:8" hidden="1" x14ac:dyDescent="0.3">
      <c r="A53" s="21" t="s">
        <v>19</v>
      </c>
      <c r="B53" s="20"/>
      <c r="C53" s="218"/>
      <c r="D53" s="218"/>
      <c r="E53" s="15"/>
      <c r="F53" s="15"/>
      <c r="G53" s="15"/>
      <c r="H53" s="15"/>
    </row>
    <row r="54" spans="1:8" hidden="1" x14ac:dyDescent="0.3">
      <c r="A54" s="22" t="s">
        <v>20</v>
      </c>
      <c r="B54" s="20"/>
      <c r="C54" s="218"/>
      <c r="D54" s="218"/>
      <c r="E54" s="15"/>
      <c r="F54" s="15"/>
      <c r="G54" s="15"/>
      <c r="H54" s="15"/>
    </row>
    <row r="55" spans="1:8" hidden="1" x14ac:dyDescent="0.3">
      <c r="A55" s="20" t="s">
        <v>116</v>
      </c>
      <c r="B55" s="20" t="s">
        <v>136</v>
      </c>
      <c r="C55" s="218"/>
      <c r="D55" s="218"/>
      <c r="E55" s="15">
        <v>0.11</v>
      </c>
      <c r="F55" s="15">
        <v>0.16</v>
      </c>
      <c r="G55" s="15">
        <v>0.14000000000000001</v>
      </c>
      <c r="H55" s="116">
        <v>0.11700000000000001</v>
      </c>
    </row>
    <row r="56" spans="1:8" hidden="1" x14ac:dyDescent="0.3">
      <c r="A56" s="20" t="s">
        <v>117</v>
      </c>
      <c r="B56" s="20" t="s">
        <v>136</v>
      </c>
      <c r="C56" s="218"/>
      <c r="D56" s="218"/>
      <c r="E56" s="15">
        <v>2.4700000000000002</v>
      </c>
      <c r="F56" s="55">
        <v>2.27</v>
      </c>
      <c r="G56" s="15">
        <v>2.73</v>
      </c>
      <c r="H56" s="116">
        <v>2.62</v>
      </c>
    </row>
    <row r="57" spans="1:8" hidden="1" x14ac:dyDescent="0.3">
      <c r="A57" s="20" t="s">
        <v>118</v>
      </c>
      <c r="B57" s="20" t="s">
        <v>136</v>
      </c>
      <c r="C57" s="218"/>
      <c r="D57" s="218"/>
      <c r="E57" s="15">
        <v>2.11</v>
      </c>
      <c r="F57" s="15">
        <v>2.19</v>
      </c>
      <c r="G57" s="15">
        <v>2.19</v>
      </c>
      <c r="H57" s="116">
        <v>2.35</v>
      </c>
    </row>
    <row r="58" spans="1:8" hidden="1" x14ac:dyDescent="0.3">
      <c r="A58" s="20" t="s">
        <v>119</v>
      </c>
      <c r="B58" s="20" t="s">
        <v>136</v>
      </c>
      <c r="C58" s="218"/>
      <c r="D58" s="218"/>
      <c r="E58" s="55" t="s">
        <v>137</v>
      </c>
      <c r="F58" s="15">
        <v>0.11</v>
      </c>
      <c r="G58" s="15">
        <v>0.08</v>
      </c>
      <c r="H58" s="15"/>
    </row>
    <row r="59" spans="1:8" hidden="1" x14ac:dyDescent="0.3">
      <c r="A59" s="20" t="s">
        <v>130</v>
      </c>
      <c r="B59" s="20" t="s">
        <v>136</v>
      </c>
      <c r="C59" s="218"/>
      <c r="D59" s="218"/>
      <c r="E59" s="15">
        <v>0.86</v>
      </c>
      <c r="F59" s="15">
        <v>0.27</v>
      </c>
      <c r="G59" s="15" t="s">
        <v>137</v>
      </c>
      <c r="H59" s="15"/>
    </row>
    <row r="60" spans="1:8" hidden="1" x14ac:dyDescent="0.3">
      <c r="A60" s="20" t="s">
        <v>131</v>
      </c>
      <c r="B60" s="20" t="s">
        <v>136</v>
      </c>
      <c r="C60" s="218"/>
      <c r="D60" s="218"/>
      <c r="E60" s="15">
        <v>0.53</v>
      </c>
      <c r="F60" s="15" t="s">
        <v>137</v>
      </c>
      <c r="G60" s="15" t="s">
        <v>137</v>
      </c>
      <c r="H60" s="15"/>
    </row>
    <row r="61" spans="1:8" hidden="1" x14ac:dyDescent="0.3">
      <c r="A61" s="20" t="s">
        <v>132</v>
      </c>
      <c r="B61" s="20" t="s">
        <v>136</v>
      </c>
      <c r="C61" s="218"/>
      <c r="D61" s="218"/>
      <c r="E61" s="15">
        <v>0.93</v>
      </c>
      <c r="F61" s="15" t="s">
        <v>137</v>
      </c>
      <c r="G61" s="15" t="s">
        <v>137</v>
      </c>
      <c r="H61" s="15"/>
    </row>
    <row r="62" spans="1:8" hidden="1" x14ac:dyDescent="0.3">
      <c r="A62" s="20" t="s">
        <v>120</v>
      </c>
      <c r="B62" s="20" t="s">
        <v>136</v>
      </c>
      <c r="C62" s="218"/>
      <c r="D62" s="218"/>
      <c r="E62" s="55" t="s">
        <v>139</v>
      </c>
      <c r="F62" s="15" t="s">
        <v>137</v>
      </c>
      <c r="G62" s="15" t="s">
        <v>137</v>
      </c>
      <c r="H62" s="15"/>
    </row>
    <row r="63" spans="1:8" hidden="1" x14ac:dyDescent="0.3">
      <c r="A63" s="22" t="s">
        <v>21</v>
      </c>
      <c r="B63" s="20"/>
      <c r="C63" s="218"/>
      <c r="D63" s="218"/>
      <c r="E63" s="15"/>
      <c r="F63" s="15"/>
      <c r="G63" s="15"/>
      <c r="H63" s="15"/>
    </row>
    <row r="64" spans="1:8" hidden="1" x14ac:dyDescent="0.3">
      <c r="A64" s="20" t="s">
        <v>116</v>
      </c>
      <c r="B64" s="20" t="s">
        <v>127</v>
      </c>
      <c r="C64" s="218"/>
      <c r="D64" s="218"/>
      <c r="E64" s="15">
        <v>699472</v>
      </c>
      <c r="F64" s="15">
        <v>942299</v>
      </c>
      <c r="G64" s="15">
        <v>857659</v>
      </c>
      <c r="H64" s="15">
        <v>1086893</v>
      </c>
    </row>
    <row r="65" spans="1:8" hidden="1" x14ac:dyDescent="0.3">
      <c r="A65" s="20" t="s">
        <v>117</v>
      </c>
      <c r="B65" s="20" t="s">
        <v>127</v>
      </c>
      <c r="C65" s="218"/>
      <c r="D65" s="218"/>
      <c r="E65" s="15">
        <v>18021676</v>
      </c>
      <c r="F65" s="15">
        <v>16263378.53572165</v>
      </c>
      <c r="G65" s="15">
        <v>19160256</v>
      </c>
      <c r="H65" s="15">
        <v>15406290</v>
      </c>
    </row>
    <row r="66" spans="1:8" hidden="1" x14ac:dyDescent="0.3">
      <c r="A66" s="20" t="s">
        <v>118</v>
      </c>
      <c r="B66" s="20" t="s">
        <v>127</v>
      </c>
      <c r="C66" s="218"/>
      <c r="D66" s="218"/>
      <c r="E66" s="15">
        <v>8130738.5499999998</v>
      </c>
      <c r="F66" s="15">
        <v>7414527.1299999999</v>
      </c>
      <c r="G66" s="15">
        <v>5242179</v>
      </c>
      <c r="H66" s="15">
        <v>7044156</v>
      </c>
    </row>
    <row r="67" spans="1:8" hidden="1" x14ac:dyDescent="0.3">
      <c r="A67" s="20" t="s">
        <v>119</v>
      </c>
      <c r="B67" s="20" t="s">
        <v>127</v>
      </c>
      <c r="C67" s="218"/>
      <c r="D67" s="218"/>
      <c r="E67" s="15"/>
      <c r="F67" s="15">
        <v>204590</v>
      </c>
      <c r="G67" s="15">
        <v>428186.9</v>
      </c>
      <c r="H67" s="15"/>
    </row>
    <row r="68" spans="1:8" hidden="1" x14ac:dyDescent="0.3">
      <c r="A68" s="20" t="s">
        <v>130</v>
      </c>
      <c r="B68" s="20" t="s">
        <v>127</v>
      </c>
      <c r="C68" s="218"/>
      <c r="D68" s="218"/>
      <c r="E68" s="15">
        <v>11892.54</v>
      </c>
      <c r="F68" s="15"/>
      <c r="G68" s="15" t="s">
        <v>137</v>
      </c>
      <c r="H68" s="15" t="s">
        <v>137</v>
      </c>
    </row>
    <row r="69" spans="1:8" hidden="1" x14ac:dyDescent="0.3">
      <c r="A69" s="20" t="s">
        <v>131</v>
      </c>
      <c r="B69" s="20" t="s">
        <v>127</v>
      </c>
      <c r="C69" s="218"/>
      <c r="D69" s="218"/>
      <c r="E69" s="15">
        <v>5177</v>
      </c>
      <c r="F69" s="15">
        <v>8578</v>
      </c>
      <c r="G69" s="15" t="s">
        <v>137</v>
      </c>
      <c r="H69" s="15" t="s">
        <v>137</v>
      </c>
    </row>
    <row r="70" spans="1:8" hidden="1" x14ac:dyDescent="0.3">
      <c r="A70" s="20" t="s">
        <v>132</v>
      </c>
      <c r="B70" s="20" t="s">
        <v>127</v>
      </c>
      <c r="C70" s="218"/>
      <c r="D70" s="218"/>
      <c r="E70" s="15">
        <v>5923.6</v>
      </c>
      <c r="F70" s="15">
        <v>4690</v>
      </c>
      <c r="G70" s="15" t="s">
        <v>137</v>
      </c>
      <c r="H70" s="15" t="s">
        <v>137</v>
      </c>
    </row>
    <row r="71" spans="1:8" hidden="1" x14ac:dyDescent="0.3">
      <c r="A71" s="20" t="s">
        <v>120</v>
      </c>
      <c r="B71" s="20" t="s">
        <v>127</v>
      </c>
      <c r="C71" s="218"/>
      <c r="D71" s="218"/>
      <c r="E71" s="15"/>
      <c r="F71" s="15" t="s">
        <v>137</v>
      </c>
      <c r="G71" s="15" t="s">
        <v>137</v>
      </c>
      <c r="H71" s="15" t="s">
        <v>137</v>
      </c>
    </row>
    <row r="72" spans="1:8" x14ac:dyDescent="0.3">
      <c r="A72" s="16" t="s">
        <v>112</v>
      </c>
      <c r="B72" s="17"/>
      <c r="C72" s="238"/>
      <c r="D72" s="238"/>
      <c r="E72" s="18"/>
      <c r="F72" s="18"/>
      <c r="G72" s="18"/>
      <c r="H72" s="18"/>
    </row>
    <row r="73" spans="1:8" x14ac:dyDescent="0.3">
      <c r="A73" s="19" t="s">
        <v>679</v>
      </c>
      <c r="B73" s="20" t="s">
        <v>22</v>
      </c>
      <c r="C73" s="240">
        <v>100</v>
      </c>
      <c r="D73" s="218">
        <v>100.74</v>
      </c>
      <c r="E73" s="15">
        <v>100</v>
      </c>
      <c r="F73" s="15">
        <v>96.9</v>
      </c>
      <c r="G73" s="15">
        <v>100</v>
      </c>
      <c r="H73" s="15">
        <v>100</v>
      </c>
    </row>
    <row r="74" spans="1:8" x14ac:dyDescent="0.3">
      <c r="A74" s="19" t="s">
        <v>140</v>
      </c>
      <c r="B74" s="20" t="s">
        <v>128</v>
      </c>
      <c r="C74" s="241">
        <v>2154203.0699999998</v>
      </c>
      <c r="D74" s="219" t="s">
        <v>431</v>
      </c>
      <c r="E74" s="242">
        <v>1389038</v>
      </c>
      <c r="F74" s="242">
        <v>1471833</v>
      </c>
      <c r="G74" s="242">
        <v>1289387</v>
      </c>
      <c r="H74" s="242">
        <v>1438144.34</v>
      </c>
    </row>
    <row r="75" spans="1:8" x14ac:dyDescent="0.3">
      <c r="A75" s="19" t="s">
        <v>142</v>
      </c>
      <c r="B75" s="20" t="s">
        <v>128</v>
      </c>
      <c r="C75" s="3">
        <v>0.93</v>
      </c>
      <c r="D75" s="3">
        <v>0.69899999999999995</v>
      </c>
      <c r="E75" s="4">
        <v>0.62</v>
      </c>
      <c r="F75" s="23">
        <v>0.56499999999999995</v>
      </c>
      <c r="G75" s="23">
        <v>0.442</v>
      </c>
      <c r="H75" s="23">
        <v>0.49399999999999999</v>
      </c>
    </row>
    <row r="76" spans="1:8" hidden="1" x14ac:dyDescent="0.3">
      <c r="A76" s="21" t="s">
        <v>23</v>
      </c>
      <c r="B76" s="20"/>
      <c r="C76" s="218"/>
      <c r="D76" s="218"/>
      <c r="E76" s="15"/>
      <c r="F76" s="15"/>
      <c r="G76" s="15"/>
      <c r="H76" s="15"/>
    </row>
    <row r="77" spans="1:8" hidden="1" x14ac:dyDescent="0.3">
      <c r="A77" s="22" t="s">
        <v>24</v>
      </c>
      <c r="B77" s="20"/>
      <c r="C77" s="218"/>
      <c r="D77" s="218"/>
      <c r="E77" s="15"/>
      <c r="F77" s="15"/>
      <c r="G77" s="15"/>
      <c r="H77" s="15"/>
    </row>
    <row r="78" spans="1:8" hidden="1" x14ac:dyDescent="0.3">
      <c r="A78" s="20" t="s">
        <v>116</v>
      </c>
      <c r="B78" s="20" t="s">
        <v>141</v>
      </c>
      <c r="C78" s="218"/>
      <c r="D78" s="218"/>
      <c r="E78" s="23">
        <v>5.33</v>
      </c>
      <c r="F78" s="23">
        <v>83.75</v>
      </c>
      <c r="G78" s="3">
        <v>13.88</v>
      </c>
      <c r="H78" s="23"/>
    </row>
    <row r="79" spans="1:8" hidden="1" x14ac:dyDescent="0.3">
      <c r="A79" s="20" t="s">
        <v>117</v>
      </c>
      <c r="B79" s="20" t="s">
        <v>141</v>
      </c>
      <c r="C79" s="218"/>
      <c r="D79" s="218"/>
      <c r="E79" s="23">
        <v>21.97</v>
      </c>
      <c r="F79" s="23">
        <v>134.63999999999999</v>
      </c>
      <c r="G79" s="23">
        <v>64.650000000000006</v>
      </c>
      <c r="H79" s="23"/>
    </row>
    <row r="80" spans="1:8" hidden="1" x14ac:dyDescent="0.3">
      <c r="A80" s="20" t="s">
        <v>118</v>
      </c>
      <c r="B80" s="20" t="s">
        <v>141</v>
      </c>
      <c r="C80" s="218"/>
      <c r="D80" s="218"/>
      <c r="E80" s="23">
        <v>16.79</v>
      </c>
      <c r="F80" s="23">
        <v>13.97</v>
      </c>
      <c r="G80" s="23">
        <v>55.57</v>
      </c>
      <c r="H80" s="23"/>
    </row>
    <row r="81" spans="1:8" hidden="1" x14ac:dyDescent="0.3">
      <c r="A81" s="20" t="s">
        <v>119</v>
      </c>
      <c r="B81" s="20" t="s">
        <v>141</v>
      </c>
      <c r="C81" s="218"/>
      <c r="D81" s="218"/>
      <c r="E81" s="23">
        <v>0</v>
      </c>
      <c r="F81" s="23">
        <v>3.524</v>
      </c>
      <c r="G81" s="23">
        <v>0</v>
      </c>
      <c r="H81" s="23"/>
    </row>
    <row r="82" spans="1:8" hidden="1" x14ac:dyDescent="0.3">
      <c r="A82" s="20" t="s">
        <v>130</v>
      </c>
      <c r="B82" s="20" t="s">
        <v>141</v>
      </c>
      <c r="C82" s="218"/>
      <c r="D82" s="218"/>
      <c r="E82" s="23">
        <v>0</v>
      </c>
      <c r="F82" s="56">
        <v>10.050000000000001</v>
      </c>
      <c r="G82" s="23" t="s">
        <v>137</v>
      </c>
      <c r="H82" s="23"/>
    </row>
    <row r="83" spans="1:8" hidden="1" x14ac:dyDescent="0.3">
      <c r="A83" s="20" t="s">
        <v>131</v>
      </c>
      <c r="B83" s="20" t="s">
        <v>141</v>
      </c>
      <c r="C83" s="218"/>
      <c r="D83" s="218"/>
      <c r="E83" s="23">
        <v>0</v>
      </c>
      <c r="F83" s="23">
        <v>0</v>
      </c>
      <c r="G83" s="23" t="s">
        <v>137</v>
      </c>
      <c r="H83" s="23"/>
    </row>
    <row r="84" spans="1:8" hidden="1" x14ac:dyDescent="0.3">
      <c r="A84" s="20" t="s">
        <v>132</v>
      </c>
      <c r="B84" s="20" t="s">
        <v>141</v>
      </c>
      <c r="C84" s="218"/>
      <c r="D84" s="218"/>
      <c r="E84" s="23">
        <v>0</v>
      </c>
      <c r="F84" s="23">
        <v>0</v>
      </c>
      <c r="G84" s="23" t="s">
        <v>137</v>
      </c>
      <c r="H84" s="23"/>
    </row>
    <row r="85" spans="1:8" hidden="1" x14ac:dyDescent="0.3">
      <c r="A85" s="20" t="s">
        <v>120</v>
      </c>
      <c r="B85" s="20" t="s">
        <v>141</v>
      </c>
      <c r="C85" s="218"/>
      <c r="D85" s="218"/>
      <c r="E85" s="23">
        <v>0</v>
      </c>
      <c r="F85" s="23">
        <v>0</v>
      </c>
      <c r="G85" s="23" t="s">
        <v>137</v>
      </c>
      <c r="H85" s="15"/>
    </row>
    <row r="86" spans="1:8" hidden="1" x14ac:dyDescent="0.3">
      <c r="A86" s="22" t="s">
        <v>25</v>
      </c>
      <c r="B86" s="20"/>
      <c r="C86" s="218"/>
      <c r="D86" s="218"/>
      <c r="E86" s="15"/>
      <c r="F86" s="15"/>
      <c r="G86" s="15"/>
      <c r="H86" s="15"/>
    </row>
    <row r="87" spans="1:8" hidden="1" x14ac:dyDescent="0.3">
      <c r="A87" s="20" t="s">
        <v>116</v>
      </c>
      <c r="B87" s="20"/>
      <c r="C87" s="218"/>
      <c r="D87" s="218"/>
      <c r="E87" s="15">
        <v>215026.87</v>
      </c>
      <c r="F87" s="15">
        <v>353993.49</v>
      </c>
      <c r="G87" s="15">
        <v>286637</v>
      </c>
      <c r="H87" s="15"/>
    </row>
    <row r="88" spans="1:8" hidden="1" x14ac:dyDescent="0.3">
      <c r="A88" s="20" t="s">
        <v>117</v>
      </c>
      <c r="B88" s="20" t="s">
        <v>141</v>
      </c>
      <c r="C88" s="218"/>
      <c r="D88" s="218"/>
      <c r="E88" s="15">
        <v>912579.11</v>
      </c>
      <c r="F88" s="15">
        <v>847416.55</v>
      </c>
      <c r="G88" s="15">
        <v>916265.67</v>
      </c>
      <c r="H88" s="15"/>
    </row>
    <row r="89" spans="1:8" hidden="1" x14ac:dyDescent="0.3">
      <c r="A89" s="20" t="s">
        <v>118</v>
      </c>
      <c r="B89" s="20" t="s">
        <v>141</v>
      </c>
      <c r="C89" s="218"/>
      <c r="D89" s="218"/>
      <c r="E89" s="15">
        <v>214387.78100000002</v>
      </c>
      <c r="F89" s="15">
        <v>255122.51</v>
      </c>
      <c r="G89" s="15">
        <v>113721.35</v>
      </c>
      <c r="H89" s="15"/>
    </row>
    <row r="90" spans="1:8" hidden="1" x14ac:dyDescent="0.3">
      <c r="A90" s="20" t="s">
        <v>119</v>
      </c>
      <c r="B90" s="20" t="s">
        <v>141</v>
      </c>
      <c r="C90" s="218"/>
      <c r="D90" s="218"/>
      <c r="E90" s="15">
        <v>269.71499999999997</v>
      </c>
      <c r="F90" s="15">
        <v>4.59</v>
      </c>
      <c r="G90" s="15">
        <v>0</v>
      </c>
      <c r="H90" s="15"/>
    </row>
    <row r="91" spans="1:8" hidden="1" x14ac:dyDescent="0.3">
      <c r="A91" s="20" t="s">
        <v>130</v>
      </c>
      <c r="B91" s="20" t="s">
        <v>141</v>
      </c>
      <c r="C91" s="218"/>
      <c r="D91" s="218"/>
      <c r="E91" s="15">
        <v>2253.4</v>
      </c>
      <c r="F91" s="15"/>
      <c r="G91" s="15" t="s">
        <v>137</v>
      </c>
      <c r="H91" s="15"/>
    </row>
    <row r="92" spans="1:8" hidden="1" x14ac:dyDescent="0.3">
      <c r="A92" s="20" t="s">
        <v>131</v>
      </c>
      <c r="B92" s="20" t="s">
        <v>141</v>
      </c>
      <c r="C92" s="218"/>
      <c r="D92" s="218"/>
      <c r="E92" s="15">
        <v>0</v>
      </c>
      <c r="F92" s="15">
        <v>0</v>
      </c>
      <c r="G92" s="15" t="s">
        <v>137</v>
      </c>
      <c r="H92" s="15"/>
    </row>
    <row r="93" spans="1:8" hidden="1" x14ac:dyDescent="0.3">
      <c r="A93" s="20" t="s">
        <v>132</v>
      </c>
      <c r="B93" s="20" t="s">
        <v>141</v>
      </c>
      <c r="C93" s="218"/>
      <c r="D93" s="218"/>
      <c r="E93" s="15">
        <v>0</v>
      </c>
      <c r="F93" s="15">
        <v>0</v>
      </c>
      <c r="G93" s="15" t="s">
        <v>137</v>
      </c>
      <c r="H93" s="15"/>
    </row>
    <row r="94" spans="1:8" hidden="1" x14ac:dyDescent="0.3">
      <c r="A94" s="20" t="s">
        <v>120</v>
      </c>
      <c r="B94" s="20" t="s">
        <v>141</v>
      </c>
      <c r="C94" s="218"/>
      <c r="D94" s="218"/>
      <c r="E94" s="15">
        <v>0</v>
      </c>
      <c r="F94" s="15">
        <v>0</v>
      </c>
      <c r="G94" s="15" t="s">
        <v>137</v>
      </c>
      <c r="H94" s="15"/>
    </row>
    <row r="95" spans="1:8" x14ac:dyDescent="0.3">
      <c r="A95" s="16" t="s">
        <v>26</v>
      </c>
      <c r="B95" s="17"/>
      <c r="C95" s="238"/>
      <c r="D95" s="238"/>
      <c r="E95" s="17"/>
      <c r="F95" s="17"/>
      <c r="G95" s="17"/>
      <c r="H95" s="17"/>
    </row>
    <row r="96" spans="1:8" x14ac:dyDescent="0.3">
      <c r="A96" s="19" t="s">
        <v>143</v>
      </c>
      <c r="B96" s="20" t="s">
        <v>144</v>
      </c>
      <c r="C96" s="242">
        <v>4013965</v>
      </c>
      <c r="D96" s="242">
        <v>4161333</v>
      </c>
      <c r="E96" s="242">
        <v>4280818</v>
      </c>
      <c r="F96" s="242">
        <v>3629999</v>
      </c>
      <c r="G96" s="242">
        <v>3253124.95</v>
      </c>
      <c r="H96" s="242">
        <v>1738712</v>
      </c>
    </row>
    <row r="97" spans="1:8" x14ac:dyDescent="0.3">
      <c r="A97" s="19" t="s">
        <v>678</v>
      </c>
      <c r="B97" s="20" t="s">
        <v>22</v>
      </c>
      <c r="C97" s="242">
        <v>12</v>
      </c>
      <c r="D97" s="242">
        <v>14.75</v>
      </c>
      <c r="E97" s="242">
        <v>16.329999999999998</v>
      </c>
      <c r="F97" s="46" t="s">
        <v>284</v>
      </c>
      <c r="G97" s="46" t="s">
        <v>284</v>
      </c>
      <c r="H97" s="46" t="s">
        <v>284</v>
      </c>
    </row>
    <row r="98" spans="1:8" x14ac:dyDescent="0.3">
      <c r="A98" s="16" t="s">
        <v>113</v>
      </c>
      <c r="B98" s="17"/>
      <c r="C98" s="238"/>
      <c r="D98" s="238"/>
      <c r="E98" s="17"/>
      <c r="F98" s="17"/>
      <c r="G98" s="17"/>
      <c r="H98" s="17"/>
    </row>
    <row r="99" spans="1:8" x14ac:dyDescent="0.3">
      <c r="A99" s="19" t="s">
        <v>27</v>
      </c>
      <c r="B99" s="20" t="s">
        <v>145</v>
      </c>
      <c r="C99" s="218">
        <v>9.4E-2</v>
      </c>
      <c r="D99" s="218">
        <v>0.11</v>
      </c>
      <c r="E99" s="15">
        <v>0.12</v>
      </c>
      <c r="F99" s="15">
        <v>0.14000000000000001</v>
      </c>
      <c r="G99" s="15">
        <v>0.14000000000000001</v>
      </c>
      <c r="H99" s="15">
        <v>0.16</v>
      </c>
    </row>
    <row r="100" spans="1:8" x14ac:dyDescent="0.3">
      <c r="A100" s="19" t="s">
        <v>28</v>
      </c>
      <c r="B100" s="20" t="s">
        <v>145</v>
      </c>
      <c r="C100" s="218">
        <v>0.67</v>
      </c>
      <c r="D100" s="218">
        <v>0.64</v>
      </c>
      <c r="E100" s="15">
        <v>0.7</v>
      </c>
      <c r="F100" s="15">
        <v>0.81</v>
      </c>
      <c r="G100" s="15">
        <v>0.95</v>
      </c>
      <c r="H100" s="15">
        <v>1.01</v>
      </c>
    </row>
    <row r="101" spans="1:8" x14ac:dyDescent="0.3">
      <c r="A101" s="19" t="s">
        <v>29</v>
      </c>
      <c r="B101" s="20" t="s">
        <v>145</v>
      </c>
      <c r="C101" s="218">
        <v>1.0900000000000001</v>
      </c>
      <c r="D101" s="218">
        <v>1.18</v>
      </c>
      <c r="E101" s="15">
        <v>1.25</v>
      </c>
      <c r="F101" s="15">
        <v>1.52</v>
      </c>
      <c r="G101" s="15">
        <v>1.65</v>
      </c>
      <c r="H101" s="15">
        <v>1.78</v>
      </c>
    </row>
    <row r="102" spans="1:8" x14ac:dyDescent="0.3">
      <c r="A102" s="16" t="s">
        <v>30</v>
      </c>
      <c r="B102" s="17"/>
      <c r="C102" s="238"/>
      <c r="D102" s="238"/>
      <c r="E102" s="17"/>
      <c r="F102" s="17"/>
      <c r="G102" s="17"/>
      <c r="H102" s="17"/>
    </row>
    <row r="103" spans="1:8" x14ac:dyDescent="0.3">
      <c r="A103" s="19" t="s">
        <v>32</v>
      </c>
      <c r="B103" s="20" t="s">
        <v>31</v>
      </c>
      <c r="C103" s="220">
        <v>34859</v>
      </c>
      <c r="D103" s="220">
        <v>18611</v>
      </c>
      <c r="E103" s="24">
        <v>33719</v>
      </c>
      <c r="F103" s="24">
        <v>37196</v>
      </c>
      <c r="G103" s="24">
        <v>10123</v>
      </c>
      <c r="H103" s="24">
        <v>12002</v>
      </c>
    </row>
    <row r="104" spans="1:8" x14ac:dyDescent="0.3">
      <c r="F104" s="26"/>
      <c r="G104" s="26"/>
      <c r="H104" s="26"/>
    </row>
    <row r="105" spans="1:8" hidden="1" x14ac:dyDescent="0.3">
      <c r="A105" s="4" t="s">
        <v>321</v>
      </c>
      <c r="F105" s="26"/>
      <c r="G105" s="26"/>
      <c r="H105" s="26"/>
    </row>
    <row r="106" spans="1:8" hidden="1" x14ac:dyDescent="0.3">
      <c r="A106" s="4" t="s">
        <v>282</v>
      </c>
      <c r="F106" s="26"/>
      <c r="G106" s="26"/>
      <c r="H106" s="26"/>
    </row>
    <row r="107" spans="1:8" hidden="1" x14ac:dyDescent="0.3">
      <c r="F107" s="26"/>
      <c r="G107" s="26"/>
      <c r="H107" s="26"/>
    </row>
    <row r="108" spans="1:8" hidden="1" x14ac:dyDescent="0.3">
      <c r="A108" s="4" t="s">
        <v>322</v>
      </c>
      <c r="F108" s="26"/>
      <c r="G108" s="26"/>
      <c r="H108" s="26"/>
    </row>
    <row r="109" spans="1:8" hidden="1" x14ac:dyDescent="0.3">
      <c r="A109" s="4" t="s">
        <v>323</v>
      </c>
      <c r="F109" s="26"/>
      <c r="G109" s="26"/>
      <c r="H109" s="26"/>
    </row>
    <row r="110" spans="1:8" x14ac:dyDescent="0.3">
      <c r="F110" s="26"/>
      <c r="G110" s="26"/>
      <c r="H110" s="26"/>
    </row>
    <row r="111" spans="1:8" x14ac:dyDescent="0.3">
      <c r="D111" s="4"/>
      <c r="F111" s="4"/>
      <c r="G111" s="4"/>
      <c r="H111" s="4"/>
    </row>
    <row r="112" spans="1:8" x14ac:dyDescent="0.3">
      <c r="D112" s="4"/>
      <c r="F112" s="4"/>
      <c r="G112" s="4"/>
      <c r="H112" s="4"/>
    </row>
    <row r="113" spans="4:8" x14ac:dyDescent="0.3">
      <c r="D113" s="4"/>
      <c r="F113" s="4"/>
      <c r="G113" s="4"/>
      <c r="H113" s="4"/>
    </row>
    <row r="114" spans="4:8" x14ac:dyDescent="0.3">
      <c r="D114" s="4"/>
      <c r="F114" s="4"/>
      <c r="G114" s="4"/>
      <c r="H114" s="4"/>
    </row>
    <row r="115" spans="4:8" x14ac:dyDescent="0.3">
      <c r="D115" s="4"/>
      <c r="F115" s="4"/>
      <c r="G115" s="4"/>
      <c r="H115" s="4"/>
    </row>
    <row r="116" spans="4:8" x14ac:dyDescent="0.3">
      <c r="D116" s="4"/>
      <c r="F116" s="4"/>
      <c r="G116" s="4"/>
      <c r="H116" s="4"/>
    </row>
    <row r="117" spans="4:8" x14ac:dyDescent="0.3">
      <c r="D117" s="4"/>
      <c r="F117" s="4"/>
      <c r="G117" s="4"/>
      <c r="H117" s="4"/>
    </row>
    <row r="118" spans="4:8" x14ac:dyDescent="0.3">
      <c r="D118" s="4"/>
      <c r="F118" s="4"/>
      <c r="G118" s="4"/>
      <c r="H118" s="4"/>
    </row>
    <row r="119" spans="4:8" x14ac:dyDescent="0.3">
      <c r="D119" s="4"/>
      <c r="F119" s="4"/>
      <c r="G119" s="4"/>
      <c r="H119" s="4"/>
    </row>
    <row r="120" spans="4:8" x14ac:dyDescent="0.3">
      <c r="D120" s="4"/>
      <c r="F120" s="4"/>
      <c r="G120" s="4"/>
      <c r="H120" s="4"/>
    </row>
    <row r="121" spans="4:8" x14ac:dyDescent="0.3">
      <c r="D121" s="4"/>
      <c r="F121" s="4"/>
      <c r="G121" s="4"/>
      <c r="H121" s="4"/>
    </row>
    <row r="122" spans="4:8" x14ac:dyDescent="0.3">
      <c r="F122" s="26"/>
      <c r="G122" s="26"/>
      <c r="H122" s="26"/>
    </row>
    <row r="123" spans="4:8" x14ac:dyDescent="0.3">
      <c r="F123" s="26"/>
      <c r="G123" s="26"/>
      <c r="H123" s="26"/>
    </row>
    <row r="124" spans="4:8" x14ac:dyDescent="0.3">
      <c r="F124" s="26"/>
      <c r="G124" s="26"/>
      <c r="H124" s="26"/>
    </row>
    <row r="125" spans="4:8" x14ac:dyDescent="0.3">
      <c r="F125" s="26"/>
      <c r="G125" s="26"/>
      <c r="H125" s="26"/>
    </row>
    <row r="126" spans="4:8" x14ac:dyDescent="0.3">
      <c r="F126" s="26"/>
      <c r="G126" s="26"/>
      <c r="H126" s="26"/>
    </row>
    <row r="127" spans="4:8" x14ac:dyDescent="0.3">
      <c r="F127" s="26"/>
      <c r="G127" s="26"/>
      <c r="H127" s="26"/>
    </row>
    <row r="128" spans="4:8" x14ac:dyDescent="0.3">
      <c r="F128" s="26"/>
      <c r="G128" s="26"/>
      <c r="H128" s="26"/>
    </row>
    <row r="129" spans="6:8" x14ac:dyDescent="0.3">
      <c r="F129" s="26"/>
      <c r="G129" s="26"/>
      <c r="H129" s="26"/>
    </row>
    <row r="130" spans="6:8" x14ac:dyDescent="0.3">
      <c r="F130" s="26"/>
      <c r="G130" s="26"/>
      <c r="H130" s="26"/>
    </row>
    <row r="131" spans="6:8" x14ac:dyDescent="0.3">
      <c r="F131" s="26"/>
      <c r="G131" s="26"/>
      <c r="H131" s="26"/>
    </row>
    <row r="132" spans="6:8" x14ac:dyDescent="0.3">
      <c r="F132" s="26"/>
      <c r="G132" s="26"/>
      <c r="H132" s="26"/>
    </row>
    <row r="133" spans="6:8" x14ac:dyDescent="0.3">
      <c r="F133" s="26"/>
      <c r="G133" s="26"/>
      <c r="H133" s="26"/>
    </row>
    <row r="134" spans="6:8" x14ac:dyDescent="0.3">
      <c r="F134" s="26"/>
      <c r="G134" s="26"/>
      <c r="H134" s="26"/>
    </row>
    <row r="135" spans="6:8" x14ac:dyDescent="0.3">
      <c r="F135" s="26"/>
      <c r="G135" s="26"/>
      <c r="H135" s="26"/>
    </row>
    <row r="136" spans="6:8" x14ac:dyDescent="0.3">
      <c r="F136" s="26"/>
      <c r="G136" s="26"/>
      <c r="H136" s="26"/>
    </row>
    <row r="137" spans="6:8" x14ac:dyDescent="0.3">
      <c r="F137" s="26"/>
      <c r="G137" s="26"/>
      <c r="H137" s="26"/>
    </row>
    <row r="138" spans="6:8" x14ac:dyDescent="0.3">
      <c r="F138" s="26"/>
      <c r="G138" s="26"/>
      <c r="H138" s="26"/>
    </row>
    <row r="139" spans="6:8" x14ac:dyDescent="0.3">
      <c r="F139" s="26"/>
      <c r="G139" s="26"/>
      <c r="H139" s="26"/>
    </row>
    <row r="140" spans="6:8" x14ac:dyDescent="0.3">
      <c r="F140" s="26"/>
      <c r="G140" s="26"/>
      <c r="H140" s="26"/>
    </row>
    <row r="141" spans="6:8" x14ac:dyDescent="0.3">
      <c r="F141" s="26"/>
      <c r="G141" s="26"/>
      <c r="H141" s="26"/>
    </row>
    <row r="142" spans="6:8" x14ac:dyDescent="0.3">
      <c r="F142" s="26"/>
      <c r="G142" s="26"/>
      <c r="H142" s="26"/>
    </row>
    <row r="143" spans="6:8" x14ac:dyDescent="0.3">
      <c r="F143" s="26"/>
      <c r="G143" s="26"/>
      <c r="H143" s="26"/>
    </row>
    <row r="144" spans="6:8" x14ac:dyDescent="0.3">
      <c r="F144" s="26"/>
      <c r="G144" s="26"/>
      <c r="H144" s="26"/>
    </row>
    <row r="145" spans="6:8" x14ac:dyDescent="0.3">
      <c r="F145" s="26"/>
      <c r="G145" s="26"/>
      <c r="H145" s="26"/>
    </row>
    <row r="146" spans="6:8" x14ac:dyDescent="0.3">
      <c r="F146" s="26"/>
      <c r="G146" s="26"/>
      <c r="H146" s="26"/>
    </row>
    <row r="147" spans="6:8" x14ac:dyDescent="0.3">
      <c r="F147" s="26"/>
      <c r="G147" s="26"/>
      <c r="H147" s="26"/>
    </row>
    <row r="148" spans="6:8" x14ac:dyDescent="0.3">
      <c r="F148" s="26"/>
      <c r="G148" s="26"/>
      <c r="H148" s="26"/>
    </row>
    <row r="149" spans="6:8" x14ac:dyDescent="0.3">
      <c r="F149" s="26"/>
      <c r="G149" s="26"/>
      <c r="H149" s="26"/>
    </row>
    <row r="150" spans="6:8" x14ac:dyDescent="0.3">
      <c r="F150" s="26"/>
      <c r="G150" s="26"/>
      <c r="H150" s="26"/>
    </row>
    <row r="151" spans="6:8" x14ac:dyDescent="0.3">
      <c r="F151" s="26"/>
      <c r="G151" s="26"/>
      <c r="H151" s="26"/>
    </row>
    <row r="152" spans="6:8" x14ac:dyDescent="0.3">
      <c r="F152" s="26"/>
      <c r="G152" s="26"/>
      <c r="H152" s="26"/>
    </row>
    <row r="153" spans="6:8" x14ac:dyDescent="0.3">
      <c r="F153" s="26"/>
      <c r="G153" s="26"/>
      <c r="H153" s="26"/>
    </row>
    <row r="154" spans="6:8" x14ac:dyDescent="0.3">
      <c r="F154" s="26"/>
      <c r="G154" s="26"/>
      <c r="H154" s="26"/>
    </row>
    <row r="155" spans="6:8" x14ac:dyDescent="0.3">
      <c r="F155" s="26"/>
      <c r="G155" s="26"/>
      <c r="H155" s="26"/>
    </row>
    <row r="156" spans="6:8" x14ac:dyDescent="0.3">
      <c r="F156" s="26"/>
      <c r="G156" s="26"/>
      <c r="H156" s="26"/>
    </row>
    <row r="157" spans="6:8" x14ac:dyDescent="0.3">
      <c r="F157" s="26"/>
      <c r="G157" s="26"/>
      <c r="H157" s="26"/>
    </row>
    <row r="158" spans="6:8" x14ac:dyDescent="0.3">
      <c r="F158" s="26"/>
      <c r="G158" s="26"/>
      <c r="H158" s="26"/>
    </row>
    <row r="159" spans="6:8" x14ac:dyDescent="0.3">
      <c r="F159" s="26"/>
      <c r="G159" s="26"/>
      <c r="H159" s="26"/>
    </row>
    <row r="160" spans="6:8" x14ac:dyDescent="0.3">
      <c r="F160" s="26"/>
      <c r="G160" s="26"/>
      <c r="H160" s="26"/>
    </row>
    <row r="161" spans="6:8" x14ac:dyDescent="0.3">
      <c r="F161" s="26"/>
      <c r="G161" s="26"/>
      <c r="H161" s="26"/>
    </row>
    <row r="162" spans="6:8" x14ac:dyDescent="0.3">
      <c r="F162" s="26"/>
      <c r="G162" s="26"/>
      <c r="H162" s="26"/>
    </row>
    <row r="163" spans="6:8" x14ac:dyDescent="0.3">
      <c r="F163" s="26"/>
      <c r="G163" s="26"/>
      <c r="H163" s="26"/>
    </row>
    <row r="164" spans="6:8" x14ac:dyDescent="0.3">
      <c r="F164" s="26"/>
      <c r="G164" s="26"/>
      <c r="H164" s="26"/>
    </row>
    <row r="165" spans="6:8" x14ac:dyDescent="0.3">
      <c r="F165" s="26"/>
      <c r="G165" s="26"/>
      <c r="H165" s="26"/>
    </row>
    <row r="166" spans="6:8" x14ac:dyDescent="0.3">
      <c r="F166" s="26"/>
      <c r="G166" s="26"/>
      <c r="H166" s="26"/>
    </row>
    <row r="167" spans="6:8" x14ac:dyDescent="0.3">
      <c r="F167" s="26"/>
      <c r="G167" s="26"/>
      <c r="H167" s="26"/>
    </row>
    <row r="168" spans="6:8" x14ac:dyDescent="0.3">
      <c r="F168" s="26"/>
      <c r="G168" s="26"/>
      <c r="H168" s="26"/>
    </row>
    <row r="169" spans="6:8" x14ac:dyDescent="0.3">
      <c r="F169" s="26"/>
      <c r="G169" s="26"/>
      <c r="H169" s="26"/>
    </row>
    <row r="170" spans="6:8" x14ac:dyDescent="0.3">
      <c r="F170" s="26"/>
      <c r="G170" s="26"/>
      <c r="H170" s="26"/>
    </row>
    <row r="171" spans="6:8" x14ac:dyDescent="0.3">
      <c r="F171" s="26"/>
      <c r="G171" s="26"/>
      <c r="H171" s="26"/>
    </row>
    <row r="172" spans="6:8" x14ac:dyDescent="0.3">
      <c r="F172" s="26"/>
      <c r="G172" s="26"/>
      <c r="H172" s="26"/>
    </row>
    <row r="173" spans="6:8" x14ac:dyDescent="0.3">
      <c r="F173" s="26"/>
      <c r="G173" s="26"/>
      <c r="H173" s="26"/>
    </row>
    <row r="174" spans="6:8" x14ac:dyDescent="0.3">
      <c r="F174" s="26"/>
      <c r="G174" s="26"/>
      <c r="H174" s="26"/>
    </row>
    <row r="175" spans="6:8" x14ac:dyDescent="0.3">
      <c r="F175" s="26"/>
      <c r="G175" s="26"/>
      <c r="H175" s="26"/>
    </row>
    <row r="176" spans="6:8" x14ac:dyDescent="0.3">
      <c r="F176" s="26"/>
      <c r="G176" s="26"/>
      <c r="H176" s="26"/>
    </row>
    <row r="177" spans="6:8" x14ac:dyDescent="0.3">
      <c r="F177" s="26"/>
      <c r="G177" s="26"/>
      <c r="H177" s="26"/>
    </row>
    <row r="178" spans="6:8" x14ac:dyDescent="0.3">
      <c r="F178" s="26"/>
      <c r="G178" s="26"/>
      <c r="H178" s="26"/>
    </row>
    <row r="179" spans="6:8" x14ac:dyDescent="0.3">
      <c r="F179" s="26"/>
      <c r="G179" s="26"/>
      <c r="H179" s="26"/>
    </row>
    <row r="180" spans="6:8" x14ac:dyDescent="0.3">
      <c r="F180" s="26"/>
      <c r="G180" s="26"/>
      <c r="H180" s="26"/>
    </row>
    <row r="181" spans="6:8" x14ac:dyDescent="0.3">
      <c r="F181" s="26"/>
      <c r="G181" s="26"/>
      <c r="H181" s="26"/>
    </row>
    <row r="182" spans="6:8" x14ac:dyDescent="0.3">
      <c r="F182" s="26"/>
      <c r="G182" s="26"/>
      <c r="H182" s="26"/>
    </row>
    <row r="183" spans="6:8" x14ac:dyDescent="0.3">
      <c r="F183" s="26"/>
      <c r="G183" s="26"/>
      <c r="H183" s="26"/>
    </row>
    <row r="184" spans="6:8" x14ac:dyDescent="0.3">
      <c r="F184" s="26"/>
      <c r="G184" s="26"/>
      <c r="H184" s="26"/>
    </row>
    <row r="185" spans="6:8" x14ac:dyDescent="0.3">
      <c r="F185" s="26"/>
      <c r="G185" s="26"/>
      <c r="H185" s="26"/>
    </row>
    <row r="186" spans="6:8" x14ac:dyDescent="0.3">
      <c r="F186" s="26"/>
      <c r="G186" s="26"/>
      <c r="H186" s="26"/>
    </row>
    <row r="187" spans="6:8" x14ac:dyDescent="0.3">
      <c r="F187" s="26"/>
      <c r="G187" s="26"/>
      <c r="H187" s="26"/>
    </row>
    <row r="188" spans="6:8" x14ac:dyDescent="0.3">
      <c r="F188" s="26"/>
      <c r="G188" s="26"/>
      <c r="H188" s="26"/>
    </row>
    <row r="189" spans="6:8" x14ac:dyDescent="0.3">
      <c r="F189" s="26"/>
      <c r="G189" s="26"/>
      <c r="H189" s="26"/>
    </row>
    <row r="190" spans="6:8" x14ac:dyDescent="0.3">
      <c r="F190" s="26"/>
      <c r="G190" s="26"/>
      <c r="H190" s="26"/>
    </row>
    <row r="191" spans="6:8" x14ac:dyDescent="0.3">
      <c r="F191" s="26"/>
      <c r="G191" s="26"/>
      <c r="H191" s="26"/>
    </row>
    <row r="192" spans="6:8" x14ac:dyDescent="0.3">
      <c r="F192" s="26"/>
      <c r="G192" s="26"/>
      <c r="H192" s="26"/>
    </row>
    <row r="193" spans="6:8" x14ac:dyDescent="0.3">
      <c r="F193" s="26"/>
      <c r="G193" s="26"/>
      <c r="H193" s="26"/>
    </row>
    <row r="194" spans="6:8" x14ac:dyDescent="0.3">
      <c r="F194" s="26"/>
      <c r="G194" s="26"/>
      <c r="H194" s="26"/>
    </row>
    <row r="195" spans="6:8" x14ac:dyDescent="0.3">
      <c r="F195" s="26"/>
      <c r="G195" s="26"/>
      <c r="H195" s="26"/>
    </row>
    <row r="196" spans="6:8" x14ac:dyDescent="0.3">
      <c r="F196" s="26"/>
      <c r="G196" s="26"/>
      <c r="H196" s="26"/>
    </row>
    <row r="197" spans="6:8" x14ac:dyDescent="0.3">
      <c r="F197" s="26"/>
      <c r="G197" s="26"/>
      <c r="H197" s="26"/>
    </row>
    <row r="198" spans="6:8" x14ac:dyDescent="0.3">
      <c r="F198" s="26"/>
      <c r="G198" s="26"/>
      <c r="H198" s="26"/>
    </row>
    <row r="199" spans="6:8" x14ac:dyDescent="0.3">
      <c r="F199" s="26"/>
      <c r="G199" s="26"/>
      <c r="H199" s="26"/>
    </row>
    <row r="200" spans="6:8" x14ac:dyDescent="0.3">
      <c r="F200" s="26"/>
      <c r="G200" s="26"/>
      <c r="H200" s="26"/>
    </row>
    <row r="201" spans="6:8" x14ac:dyDescent="0.3">
      <c r="F201" s="26"/>
      <c r="G201" s="26"/>
      <c r="H201" s="26"/>
    </row>
    <row r="202" spans="6:8" x14ac:dyDescent="0.3">
      <c r="F202" s="26"/>
      <c r="G202" s="26"/>
      <c r="H202" s="26"/>
    </row>
    <row r="203" spans="6:8" x14ac:dyDescent="0.3">
      <c r="F203" s="26"/>
      <c r="G203" s="26"/>
      <c r="H203" s="26"/>
    </row>
    <row r="204" spans="6:8" x14ac:dyDescent="0.3">
      <c r="F204" s="26"/>
      <c r="G204" s="26"/>
      <c r="H204" s="26"/>
    </row>
    <row r="205" spans="6:8" x14ac:dyDescent="0.3">
      <c r="F205" s="26"/>
      <c r="G205" s="26"/>
      <c r="H205" s="26"/>
    </row>
    <row r="206" spans="6:8" x14ac:dyDescent="0.3">
      <c r="F206" s="26"/>
      <c r="G206" s="26"/>
      <c r="H206" s="26"/>
    </row>
    <row r="207" spans="6:8" x14ac:dyDescent="0.3">
      <c r="F207" s="26"/>
      <c r="G207" s="26"/>
      <c r="H207" s="26"/>
    </row>
    <row r="208" spans="6:8" x14ac:dyDescent="0.3">
      <c r="F208" s="26"/>
      <c r="G208" s="26"/>
      <c r="H208" s="26"/>
    </row>
    <row r="209" spans="6:8" x14ac:dyDescent="0.3">
      <c r="F209" s="26"/>
      <c r="G209" s="26"/>
      <c r="H209" s="26"/>
    </row>
    <row r="210" spans="6:8" x14ac:dyDescent="0.3">
      <c r="F210" s="26"/>
      <c r="G210" s="26"/>
      <c r="H210" s="26"/>
    </row>
    <row r="211" spans="6:8" x14ac:dyDescent="0.3">
      <c r="F211" s="26"/>
      <c r="G211" s="26"/>
      <c r="H211" s="26"/>
    </row>
    <row r="212" spans="6:8" x14ac:dyDescent="0.3">
      <c r="F212" s="26"/>
      <c r="G212" s="26"/>
      <c r="H212" s="26"/>
    </row>
    <row r="213" spans="6:8" x14ac:dyDescent="0.3">
      <c r="F213" s="26"/>
      <c r="G213" s="26"/>
      <c r="H213" s="26"/>
    </row>
    <row r="214" spans="6:8" x14ac:dyDescent="0.3">
      <c r="F214" s="26"/>
      <c r="G214" s="26"/>
      <c r="H214" s="26"/>
    </row>
    <row r="215" spans="6:8" x14ac:dyDescent="0.3">
      <c r="F215" s="26"/>
      <c r="G215" s="26"/>
      <c r="H215" s="26"/>
    </row>
    <row r="216" spans="6:8" x14ac:dyDescent="0.3">
      <c r="F216" s="26"/>
      <c r="G216" s="26"/>
      <c r="H216" s="26"/>
    </row>
    <row r="217" spans="6:8" x14ac:dyDescent="0.3">
      <c r="F217" s="26"/>
      <c r="G217" s="26"/>
      <c r="H217" s="26"/>
    </row>
    <row r="218" spans="6:8" x14ac:dyDescent="0.3">
      <c r="F218" s="26"/>
      <c r="G218" s="26"/>
      <c r="H218" s="26"/>
    </row>
    <row r="219" spans="6:8" x14ac:dyDescent="0.3">
      <c r="F219" s="26"/>
      <c r="G219" s="26"/>
      <c r="H219" s="26"/>
    </row>
    <row r="220" spans="6:8" x14ac:dyDescent="0.3">
      <c r="F220" s="26"/>
      <c r="G220" s="26"/>
      <c r="H220" s="26"/>
    </row>
    <row r="221" spans="6:8" x14ac:dyDescent="0.3">
      <c r="F221" s="26"/>
      <c r="G221" s="26"/>
      <c r="H221" s="26"/>
    </row>
    <row r="222" spans="6:8" x14ac:dyDescent="0.3">
      <c r="F222" s="26"/>
      <c r="G222" s="26"/>
      <c r="H222" s="26"/>
    </row>
    <row r="223" spans="6:8" x14ac:dyDescent="0.3">
      <c r="F223" s="26"/>
      <c r="G223" s="26"/>
      <c r="H223" s="26"/>
    </row>
    <row r="224" spans="6:8" x14ac:dyDescent="0.3">
      <c r="F224" s="26"/>
      <c r="G224" s="26"/>
      <c r="H224" s="26"/>
    </row>
    <row r="225" spans="6:8" x14ac:dyDescent="0.3">
      <c r="F225" s="26"/>
      <c r="G225" s="26"/>
      <c r="H225" s="26"/>
    </row>
    <row r="226" spans="6:8" x14ac:dyDescent="0.3">
      <c r="F226" s="26"/>
      <c r="G226" s="26"/>
      <c r="H226" s="26"/>
    </row>
    <row r="227" spans="6:8" x14ac:dyDescent="0.3">
      <c r="F227" s="26"/>
      <c r="G227" s="26"/>
      <c r="H227" s="26"/>
    </row>
    <row r="228" spans="6:8" x14ac:dyDescent="0.3">
      <c r="F228" s="26"/>
      <c r="G228" s="26"/>
      <c r="H228" s="26"/>
    </row>
    <row r="229" spans="6:8" x14ac:dyDescent="0.3">
      <c r="F229" s="26"/>
      <c r="G229" s="26"/>
      <c r="H229" s="26"/>
    </row>
    <row r="230" spans="6:8" x14ac:dyDescent="0.3">
      <c r="F230" s="26"/>
      <c r="G230" s="26"/>
      <c r="H230" s="26"/>
    </row>
    <row r="231" spans="6:8" x14ac:dyDescent="0.3">
      <c r="F231" s="26"/>
      <c r="G231" s="26"/>
      <c r="H231" s="26"/>
    </row>
    <row r="232" spans="6:8" x14ac:dyDescent="0.3">
      <c r="F232" s="26"/>
      <c r="G232" s="26"/>
      <c r="H232" s="26"/>
    </row>
    <row r="233" spans="6:8" x14ac:dyDescent="0.3">
      <c r="F233" s="26"/>
      <c r="G233" s="26"/>
      <c r="H233" s="26"/>
    </row>
    <row r="234" spans="6:8" x14ac:dyDescent="0.3">
      <c r="F234" s="26"/>
      <c r="G234" s="26"/>
      <c r="H234" s="26"/>
    </row>
    <row r="235" spans="6:8" x14ac:dyDescent="0.3">
      <c r="F235" s="26"/>
      <c r="G235" s="26"/>
      <c r="H235" s="26"/>
    </row>
  </sheetData>
  <mergeCells count="2">
    <mergeCell ref="I2:J2"/>
    <mergeCell ref="A2:F4"/>
  </mergeCells>
  <hyperlinks>
    <hyperlink ref="H4" r:id="rId1"/>
    <hyperlink ref="H3" location="Index!A1" display="Index"/>
  </hyperlinks>
  <pageMargins left="0.7" right="0.7" top="0.75" bottom="0.75" header="0.3" footer="0.3"/>
  <pageSetup paperSize="9" orientation="portrait" r:id="rId2"/>
  <ignoredErrors>
    <ignoredError sqref="D7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25"/>
  <sheetViews>
    <sheetView showGridLines="0" zoomScale="80" zoomScaleNormal="80" workbookViewId="0">
      <selection activeCell="O32" sqref="O32"/>
    </sheetView>
  </sheetViews>
  <sheetFormatPr defaultColWidth="9.44140625" defaultRowHeight="10.199999999999999" x14ac:dyDescent="0.3"/>
  <cols>
    <col min="1" max="1" width="40.5546875" style="4" bestFit="1" customWidth="1"/>
    <col min="2" max="2" width="14" style="4" bestFit="1" customWidth="1"/>
    <col min="3" max="8" width="9.44140625" style="3"/>
    <col min="9" max="16" width="9.44140625" style="4"/>
    <col min="17" max="17" width="5.5546875" style="4" customWidth="1"/>
    <col min="18" max="16384" width="9.44140625" style="4"/>
  </cols>
  <sheetData>
    <row r="1" spans="1:18" ht="12.6" customHeight="1" x14ac:dyDescent="0.3">
      <c r="A1" s="77"/>
      <c r="B1" s="77"/>
      <c r="C1" s="77"/>
      <c r="D1" s="77"/>
      <c r="E1" s="77"/>
      <c r="F1" s="77"/>
      <c r="G1" s="77"/>
      <c r="H1" s="77"/>
      <c r="I1" s="77"/>
      <c r="J1" s="77"/>
      <c r="K1" s="77"/>
      <c r="L1" s="77"/>
      <c r="M1" s="77"/>
      <c r="N1" s="77"/>
      <c r="O1" s="427" t="s">
        <v>440</v>
      </c>
      <c r="P1" s="427"/>
      <c r="Q1" s="427"/>
      <c r="R1" s="427"/>
    </row>
    <row r="2" spans="1:18" ht="24.6" x14ac:dyDescent="0.3">
      <c r="A2" s="163" t="s">
        <v>281</v>
      </c>
      <c r="B2" s="77"/>
      <c r="C2" s="77"/>
      <c r="D2" s="77"/>
      <c r="E2" s="77"/>
      <c r="F2" s="77"/>
      <c r="G2" s="77"/>
      <c r="H2" s="77"/>
      <c r="I2" s="77"/>
      <c r="J2" s="77"/>
      <c r="K2" s="77"/>
      <c r="L2" s="77"/>
      <c r="M2" s="77"/>
      <c r="N2" s="77"/>
      <c r="O2" s="77"/>
      <c r="P2" s="77"/>
      <c r="Q2" s="428" t="s">
        <v>1</v>
      </c>
      <c r="R2" s="428"/>
    </row>
    <row r="3" spans="1:18" s="2" customFormat="1" ht="17.399999999999999" x14ac:dyDescent="0.3">
      <c r="A3" s="77"/>
      <c r="B3" s="77"/>
      <c r="C3" s="77"/>
      <c r="D3" s="77"/>
      <c r="E3" s="77"/>
      <c r="F3" s="77"/>
      <c r="G3" s="77"/>
      <c r="H3" s="77"/>
      <c r="I3" s="77"/>
      <c r="J3" s="77"/>
      <c r="K3" s="77"/>
      <c r="L3" s="77"/>
      <c r="M3" s="77"/>
      <c r="N3" s="77"/>
      <c r="O3" s="77"/>
      <c r="P3" s="77"/>
      <c r="Q3" s="428" t="s">
        <v>2</v>
      </c>
      <c r="R3" s="428"/>
    </row>
    <row r="7" spans="1:18" ht="21.45" customHeight="1" x14ac:dyDescent="0.3"/>
    <row r="25" spans="12:12" ht="14.4" x14ac:dyDescent="0.3">
      <c r="L25"/>
    </row>
  </sheetData>
  <mergeCells count="3">
    <mergeCell ref="O1:R1"/>
    <mergeCell ref="Q2:R2"/>
    <mergeCell ref="Q3:R3"/>
  </mergeCells>
  <hyperlinks>
    <hyperlink ref="Q2" location="Index!A1" display="Index"/>
    <hyperlink ref="Q3" r:id="rId1"/>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CC3300"/>
  </sheetPr>
  <dimension ref="A1:H102"/>
  <sheetViews>
    <sheetView showGridLines="0" zoomScale="115" zoomScaleNormal="115" workbookViewId="0">
      <pane xSplit="1" topLeftCell="C1" activePane="topRight" state="frozen"/>
      <selection pane="topRight" activeCell="C10" sqref="C10"/>
    </sheetView>
  </sheetViews>
  <sheetFormatPr defaultColWidth="9.44140625" defaultRowHeight="10.199999999999999" x14ac:dyDescent="0.3"/>
  <cols>
    <col min="1" max="1" width="48.44140625" style="4" customWidth="1"/>
    <col min="2" max="2" width="13.33203125" style="4" customWidth="1"/>
    <col min="3" max="3" width="14.44140625" style="4" customWidth="1"/>
    <col min="4" max="4" width="15.21875" style="4" customWidth="1"/>
    <col min="5" max="5" width="16" style="4" customWidth="1"/>
    <col min="6" max="6" width="15.44140625" style="3" customWidth="1"/>
    <col min="7" max="7" width="15.21875" style="3" customWidth="1"/>
    <col min="8" max="8" width="13" style="3" customWidth="1"/>
    <col min="9" max="16384" width="9.44140625" style="4"/>
  </cols>
  <sheetData>
    <row r="1" spans="1:8" ht="5.0999999999999996" customHeight="1" x14ac:dyDescent="0.3">
      <c r="B1" s="168"/>
      <c r="C1" s="168"/>
      <c r="D1" s="168"/>
      <c r="E1" s="168"/>
      <c r="F1" s="168"/>
      <c r="G1" s="168"/>
      <c r="H1" s="168"/>
    </row>
    <row r="2" spans="1:8" ht="15" customHeight="1" x14ac:dyDescent="0.3">
      <c r="A2" s="169" t="s">
        <v>33</v>
      </c>
      <c r="B2" s="168"/>
      <c r="C2" s="168"/>
      <c r="D2" s="168"/>
      <c r="E2" s="168"/>
      <c r="F2" s="168"/>
      <c r="G2" s="411" t="s">
        <v>440</v>
      </c>
      <c r="H2" s="411"/>
    </row>
    <row r="3" spans="1:8" ht="15" customHeight="1" x14ac:dyDescent="0.3">
      <c r="A3" s="168"/>
      <c r="B3" s="168"/>
      <c r="C3" s="168"/>
      <c r="D3" s="168"/>
      <c r="E3" s="168"/>
      <c r="F3" s="168"/>
      <c r="G3" s="5"/>
      <c r="H3" s="6" t="s">
        <v>1</v>
      </c>
    </row>
    <row r="4" spans="1:8" ht="15" customHeight="1" x14ac:dyDescent="0.3">
      <c r="A4" s="168"/>
      <c r="B4" s="168"/>
      <c r="C4" s="168"/>
      <c r="D4" s="168"/>
      <c r="E4" s="168"/>
      <c r="F4" s="168"/>
      <c r="G4" s="5"/>
      <c r="H4" s="6" t="s">
        <v>2</v>
      </c>
    </row>
    <row r="5" spans="1:8" s="2" customFormat="1" ht="12.45" customHeight="1" x14ac:dyDescent="0.3">
      <c r="A5" s="168"/>
      <c r="B5" s="168"/>
      <c r="C5" s="168"/>
      <c r="D5" s="168"/>
      <c r="E5" s="168"/>
      <c r="F5" s="168"/>
      <c r="G5" s="5"/>
    </row>
    <row r="6" spans="1:8" x14ac:dyDescent="0.3">
      <c r="A6" s="175"/>
      <c r="B6" s="175" t="s">
        <v>3</v>
      </c>
      <c r="C6" s="176" t="s">
        <v>443</v>
      </c>
      <c r="D6" s="176" t="s">
        <v>318</v>
      </c>
      <c r="E6" s="176" t="s">
        <v>99</v>
      </c>
      <c r="F6" s="176" t="s">
        <v>4</v>
      </c>
      <c r="G6" s="176" t="s">
        <v>5</v>
      </c>
      <c r="H6" s="176" t="s">
        <v>6</v>
      </c>
    </row>
    <row r="7" spans="1:8" x14ac:dyDescent="0.3">
      <c r="A7" s="173" t="s">
        <v>34</v>
      </c>
      <c r="B7" s="174"/>
      <c r="C7" s="214"/>
      <c r="D7" s="214"/>
      <c r="E7" s="14"/>
      <c r="F7" s="14"/>
      <c r="G7" s="14"/>
      <c r="H7" s="14"/>
    </row>
    <row r="8" spans="1:8" x14ac:dyDescent="0.3">
      <c r="A8" s="13" t="s">
        <v>100</v>
      </c>
      <c r="B8" s="13" t="s">
        <v>35</v>
      </c>
      <c r="C8" s="215">
        <v>3129</v>
      </c>
      <c r="D8" s="215">
        <v>2500</v>
      </c>
      <c r="E8" s="28">
        <v>2310</v>
      </c>
      <c r="F8" s="28">
        <v>1603</v>
      </c>
      <c r="G8" s="28">
        <v>1578</v>
      </c>
      <c r="H8" s="28">
        <v>1677</v>
      </c>
    </row>
    <row r="9" spans="1:8" s="278" customFormat="1" ht="11.55" customHeight="1" x14ac:dyDescent="0.3">
      <c r="A9" s="276" t="s">
        <v>36</v>
      </c>
      <c r="B9" s="276" t="s">
        <v>35</v>
      </c>
      <c r="C9" s="277">
        <v>1677</v>
      </c>
      <c r="D9" s="277">
        <v>2189</v>
      </c>
      <c r="E9" s="24">
        <v>1005</v>
      </c>
      <c r="F9" s="24">
        <v>797</v>
      </c>
      <c r="G9" s="24" t="s">
        <v>284</v>
      </c>
      <c r="H9" s="24" t="s">
        <v>284</v>
      </c>
    </row>
    <row r="10" spans="1:8" s="278" customFormat="1" ht="10.95" customHeight="1" x14ac:dyDescent="0.3">
      <c r="A10" s="276" t="s">
        <v>37</v>
      </c>
      <c r="B10" s="276" t="s">
        <v>35</v>
      </c>
      <c r="C10" s="277">
        <v>1452</v>
      </c>
      <c r="D10" s="277">
        <v>311</v>
      </c>
      <c r="E10" s="24">
        <v>1305</v>
      </c>
      <c r="F10" s="24">
        <v>806</v>
      </c>
      <c r="G10" s="24" t="s">
        <v>284</v>
      </c>
      <c r="H10" s="24" t="s">
        <v>284</v>
      </c>
    </row>
    <row r="11" spans="1:8" x14ac:dyDescent="0.3">
      <c r="A11" s="19" t="s">
        <v>38</v>
      </c>
      <c r="B11" s="13" t="s">
        <v>35</v>
      </c>
      <c r="C11" s="216">
        <v>177</v>
      </c>
      <c r="D11" s="216">
        <v>124</v>
      </c>
      <c r="E11" s="24">
        <v>104</v>
      </c>
      <c r="F11" s="24">
        <v>70</v>
      </c>
      <c r="G11" s="24">
        <v>66</v>
      </c>
      <c r="H11" s="24">
        <v>75</v>
      </c>
    </row>
    <row r="12" spans="1:8" x14ac:dyDescent="0.3">
      <c r="A12" s="19" t="s">
        <v>39</v>
      </c>
      <c r="B12" s="13" t="s">
        <v>35</v>
      </c>
      <c r="C12" s="216">
        <v>4</v>
      </c>
      <c r="D12" s="216">
        <v>6</v>
      </c>
      <c r="E12" s="24">
        <v>6</v>
      </c>
      <c r="F12" s="24">
        <v>6</v>
      </c>
      <c r="G12" s="24">
        <v>6</v>
      </c>
      <c r="H12" s="24">
        <v>6</v>
      </c>
    </row>
    <row r="13" spans="1:8" x14ac:dyDescent="0.3">
      <c r="A13" s="19" t="s">
        <v>40</v>
      </c>
      <c r="B13" s="13" t="s">
        <v>35</v>
      </c>
      <c r="C13" s="217">
        <v>7132</v>
      </c>
      <c r="D13" s="217">
        <v>5471</v>
      </c>
      <c r="E13" s="24">
        <v>2430</v>
      </c>
      <c r="F13" s="24">
        <v>2457</v>
      </c>
      <c r="G13" s="24">
        <v>2474</v>
      </c>
      <c r="H13" s="24">
        <v>2579</v>
      </c>
    </row>
    <row r="14" spans="1:8" x14ac:dyDescent="0.3">
      <c r="A14" s="19" t="s">
        <v>665</v>
      </c>
      <c r="B14" s="256" t="s">
        <v>35</v>
      </c>
      <c r="C14" s="217">
        <v>886</v>
      </c>
      <c r="D14" s="217">
        <v>957</v>
      </c>
      <c r="E14" s="24">
        <v>983</v>
      </c>
      <c r="F14" s="24">
        <f>542+492</f>
        <v>1034</v>
      </c>
      <c r="G14" s="24">
        <f>556+492</f>
        <v>1048</v>
      </c>
      <c r="H14" s="46" t="s">
        <v>284</v>
      </c>
    </row>
    <row r="15" spans="1:8" x14ac:dyDescent="0.3">
      <c r="A15" s="29" t="s">
        <v>41</v>
      </c>
      <c r="B15" s="217"/>
      <c r="C15" s="217"/>
      <c r="D15" s="217"/>
      <c r="E15" s="24"/>
      <c r="F15" s="24"/>
      <c r="G15" s="24"/>
      <c r="H15" s="4"/>
    </row>
    <row r="16" spans="1:8" x14ac:dyDescent="0.3">
      <c r="A16" s="20" t="s">
        <v>42</v>
      </c>
      <c r="B16" s="13" t="s">
        <v>35</v>
      </c>
      <c r="C16" s="216">
        <v>467</v>
      </c>
      <c r="D16" s="216">
        <v>263</v>
      </c>
      <c r="E16" s="24">
        <v>96</v>
      </c>
      <c r="F16" s="24">
        <v>40</v>
      </c>
      <c r="G16" s="24">
        <v>64</v>
      </c>
      <c r="H16" s="24">
        <v>91</v>
      </c>
    </row>
    <row r="17" spans="1:8" x14ac:dyDescent="0.3">
      <c r="A17" s="20" t="s">
        <v>43</v>
      </c>
      <c r="B17" s="13" t="s">
        <v>35</v>
      </c>
      <c r="C17" s="217">
        <v>2187</v>
      </c>
      <c r="D17" s="217">
        <v>1882</v>
      </c>
      <c r="E17" s="24">
        <v>1101</v>
      </c>
      <c r="F17" s="24">
        <v>819</v>
      </c>
      <c r="G17" s="24">
        <v>1288</v>
      </c>
      <c r="H17" s="24">
        <v>1356</v>
      </c>
    </row>
    <row r="18" spans="1:8" x14ac:dyDescent="0.3">
      <c r="A18" s="20" t="s">
        <v>44</v>
      </c>
      <c r="B18" s="13" t="s">
        <v>35</v>
      </c>
      <c r="C18" s="216">
        <v>475</v>
      </c>
      <c r="D18" s="216">
        <v>355</v>
      </c>
      <c r="E18" s="24">
        <v>1113</v>
      </c>
      <c r="F18" s="24">
        <v>744</v>
      </c>
      <c r="G18" s="24">
        <v>226</v>
      </c>
      <c r="H18" s="24">
        <v>230</v>
      </c>
    </row>
    <row r="19" spans="1:8" ht="20.399999999999999" x14ac:dyDescent="0.3">
      <c r="A19" s="30" t="s">
        <v>45</v>
      </c>
      <c r="B19" s="20" t="s">
        <v>22</v>
      </c>
      <c r="C19" s="218">
        <v>28.31</v>
      </c>
      <c r="D19" s="218">
        <v>38.28</v>
      </c>
      <c r="E19" s="25">
        <v>42.01</v>
      </c>
      <c r="F19" s="25">
        <v>33.81</v>
      </c>
      <c r="G19" s="25">
        <v>25</v>
      </c>
      <c r="H19" s="25">
        <v>25</v>
      </c>
    </row>
    <row r="20" spans="1:8" customFormat="1" ht="21.6" customHeight="1" x14ac:dyDescent="0.3">
      <c r="A20" s="30" t="s">
        <v>46</v>
      </c>
      <c r="B20" s="20" t="s">
        <v>22</v>
      </c>
      <c r="C20" s="15">
        <v>100</v>
      </c>
      <c r="D20" s="15">
        <v>100</v>
      </c>
      <c r="E20" s="25">
        <v>100</v>
      </c>
      <c r="F20" s="25">
        <v>100</v>
      </c>
      <c r="G20" s="25">
        <v>100</v>
      </c>
      <c r="H20" s="25">
        <v>100</v>
      </c>
    </row>
    <row r="21" spans="1:8" customFormat="1" ht="11.25" customHeight="1" x14ac:dyDescent="0.3">
      <c r="A21" s="30" t="s">
        <v>47</v>
      </c>
      <c r="B21" s="20" t="s">
        <v>147</v>
      </c>
      <c r="C21" s="218">
        <v>11.05</v>
      </c>
      <c r="D21" s="218">
        <v>11.93</v>
      </c>
      <c r="E21" s="25">
        <f>23485/E8</f>
        <v>10.166666666666666</v>
      </c>
      <c r="F21" s="25">
        <f>22286/1603</f>
        <v>13.90268247036806</v>
      </c>
      <c r="G21" s="25">
        <f>21307/G8</f>
        <v>13.50253485424588</v>
      </c>
      <c r="H21" s="25">
        <f>22809/H8</f>
        <v>13.601073345259392</v>
      </c>
    </row>
    <row r="22" spans="1:8" customFormat="1" ht="11.25" customHeight="1" x14ac:dyDescent="0.3">
      <c r="A22" s="30" t="s">
        <v>48</v>
      </c>
      <c r="B22" s="20" t="s">
        <v>22</v>
      </c>
      <c r="C22" s="218">
        <v>10.46</v>
      </c>
      <c r="D22" s="218">
        <v>6.48</v>
      </c>
      <c r="E22" s="227">
        <v>4.68</v>
      </c>
      <c r="F22" s="25">
        <v>4.76</v>
      </c>
      <c r="G22" s="25">
        <v>2.21</v>
      </c>
      <c r="H22" s="25">
        <v>2.99</v>
      </c>
    </row>
    <row r="23" spans="1:8" x14ac:dyDescent="0.3">
      <c r="A23" s="30" t="s">
        <v>146</v>
      </c>
      <c r="B23" s="20" t="s">
        <v>22</v>
      </c>
      <c r="C23" s="218">
        <v>5.66</v>
      </c>
      <c r="D23" s="219">
        <v>4.96</v>
      </c>
      <c r="E23" s="196">
        <v>4.5</v>
      </c>
      <c r="F23" s="196">
        <v>4.37</v>
      </c>
      <c r="G23" s="197">
        <v>4.18</v>
      </c>
      <c r="H23" s="197">
        <v>4.47</v>
      </c>
    </row>
    <row r="24" spans="1:8" x14ac:dyDescent="0.3">
      <c r="A24" s="29" t="s">
        <v>49</v>
      </c>
      <c r="B24" s="20"/>
      <c r="C24" s="218"/>
      <c r="D24" s="218"/>
      <c r="E24" s="24"/>
      <c r="F24" s="24"/>
      <c r="G24" s="24"/>
      <c r="H24" s="24"/>
    </row>
    <row r="25" spans="1:8" ht="11.25" customHeight="1" x14ac:dyDescent="0.3">
      <c r="A25" s="29" t="s">
        <v>101</v>
      </c>
      <c r="B25" s="20" t="s">
        <v>50</v>
      </c>
      <c r="C25" s="220">
        <v>89687</v>
      </c>
      <c r="D25" s="220">
        <v>63798</v>
      </c>
      <c r="E25" s="24">
        <v>39439</v>
      </c>
      <c r="F25" s="24">
        <v>23198</v>
      </c>
      <c r="G25" s="24">
        <v>33715</v>
      </c>
      <c r="H25" s="24">
        <v>49272</v>
      </c>
    </row>
    <row r="26" spans="1:8" x14ac:dyDescent="0.3">
      <c r="A26" s="29" t="s">
        <v>51</v>
      </c>
      <c r="C26" s="3"/>
      <c r="D26" s="3"/>
      <c r="F26" s="4"/>
      <c r="G26" s="4"/>
      <c r="H26" s="4"/>
    </row>
    <row r="27" spans="1:8" x14ac:dyDescent="0.3">
      <c r="A27" s="20" t="s">
        <v>52</v>
      </c>
      <c r="B27" s="20" t="s">
        <v>50</v>
      </c>
      <c r="C27" s="220">
        <v>40192</v>
      </c>
      <c r="D27" s="229">
        <v>16225</v>
      </c>
      <c r="E27" s="24">
        <v>30356</v>
      </c>
      <c r="F27" s="24">
        <v>14099</v>
      </c>
      <c r="G27" s="24">
        <v>9852</v>
      </c>
      <c r="H27" s="24">
        <v>11645</v>
      </c>
    </row>
    <row r="28" spans="1:8" x14ac:dyDescent="0.3">
      <c r="A28" s="20" t="s">
        <v>53</v>
      </c>
      <c r="B28" s="20" t="s">
        <v>50</v>
      </c>
      <c r="C28" s="220">
        <v>38647</v>
      </c>
      <c r="D28" s="230">
        <v>60223</v>
      </c>
      <c r="E28" s="24">
        <v>15853.36</v>
      </c>
      <c r="F28" s="24">
        <v>13266</v>
      </c>
      <c r="G28" s="24">
        <v>7900</v>
      </c>
      <c r="H28" s="24">
        <v>10474</v>
      </c>
    </row>
    <row r="29" spans="1:8" hidden="1" x14ac:dyDescent="0.3">
      <c r="A29" s="21" t="s">
        <v>54</v>
      </c>
      <c r="B29" s="20" t="s">
        <v>50</v>
      </c>
      <c r="C29" s="218"/>
      <c r="D29" s="218"/>
      <c r="E29" s="25">
        <v>20.059999999999999</v>
      </c>
      <c r="F29" s="25">
        <v>14.47</v>
      </c>
      <c r="G29" s="25">
        <v>27.2</v>
      </c>
      <c r="H29" s="25">
        <v>29.3</v>
      </c>
    </row>
    <row r="30" spans="1:8" hidden="1" x14ac:dyDescent="0.3">
      <c r="A30" s="20" t="s">
        <v>52</v>
      </c>
      <c r="B30" s="20" t="s">
        <v>50</v>
      </c>
      <c r="C30" s="218"/>
      <c r="D30" s="218"/>
      <c r="E30" s="25"/>
      <c r="F30" s="25"/>
      <c r="G30" s="25"/>
      <c r="H30" s="25"/>
    </row>
    <row r="31" spans="1:8" hidden="1" x14ac:dyDescent="0.3">
      <c r="A31" s="20" t="s">
        <v>55</v>
      </c>
      <c r="B31" s="20" t="s">
        <v>50</v>
      </c>
      <c r="C31" s="218"/>
      <c r="D31" s="218"/>
      <c r="E31" s="25"/>
      <c r="F31" s="25"/>
      <c r="G31" s="25"/>
      <c r="H31" s="25"/>
    </row>
    <row r="32" spans="1:8" hidden="1" x14ac:dyDescent="0.3">
      <c r="A32" s="20" t="s">
        <v>56</v>
      </c>
      <c r="B32" s="20" t="s">
        <v>50</v>
      </c>
      <c r="C32" s="218"/>
      <c r="D32" s="218"/>
      <c r="E32" s="25"/>
      <c r="F32" s="25"/>
      <c r="G32" s="25"/>
      <c r="H32" s="25"/>
    </row>
    <row r="33" spans="1:8" hidden="1" x14ac:dyDescent="0.3">
      <c r="A33" s="20" t="s">
        <v>57</v>
      </c>
      <c r="B33" s="20" t="s">
        <v>50</v>
      </c>
      <c r="C33" s="218"/>
      <c r="D33" s="218"/>
      <c r="E33" s="25"/>
      <c r="F33" s="25"/>
      <c r="G33" s="25"/>
      <c r="H33" s="25"/>
    </row>
    <row r="34" spans="1:8" x14ac:dyDescent="0.3">
      <c r="A34" s="21" t="s">
        <v>54</v>
      </c>
      <c r="B34" s="20" t="s">
        <v>50</v>
      </c>
      <c r="C34" s="218">
        <v>29</v>
      </c>
      <c r="D34" s="219">
        <v>25.52</v>
      </c>
      <c r="E34" s="25">
        <v>17.07</v>
      </c>
      <c r="F34" s="25">
        <v>14.47</v>
      </c>
      <c r="G34" s="25">
        <v>21.36</v>
      </c>
      <c r="H34" s="46" t="s">
        <v>284</v>
      </c>
    </row>
    <row r="35" spans="1:8" x14ac:dyDescent="0.3">
      <c r="A35" s="21" t="s">
        <v>58</v>
      </c>
      <c r="B35" s="21"/>
      <c r="C35" s="228"/>
      <c r="D35" s="221"/>
      <c r="E35" s="31"/>
      <c r="F35" s="31"/>
      <c r="G35" s="31"/>
      <c r="H35" s="31"/>
    </row>
    <row r="36" spans="1:8" x14ac:dyDescent="0.3">
      <c r="A36" s="20" t="s">
        <v>59</v>
      </c>
      <c r="B36" s="20" t="s">
        <v>35</v>
      </c>
      <c r="C36" s="219">
        <v>3</v>
      </c>
      <c r="D36" s="218">
        <v>1</v>
      </c>
      <c r="E36" s="57">
        <v>0</v>
      </c>
      <c r="F36" s="57">
        <v>0</v>
      </c>
      <c r="G36" s="57">
        <v>0</v>
      </c>
      <c r="H36" s="182">
        <v>3</v>
      </c>
    </row>
    <row r="37" spans="1:8" x14ac:dyDescent="0.3">
      <c r="A37" s="20" t="s">
        <v>60</v>
      </c>
      <c r="B37" s="20" t="s">
        <v>61</v>
      </c>
      <c r="C37" s="219">
        <v>0.36</v>
      </c>
      <c r="D37" s="218">
        <v>0.15</v>
      </c>
      <c r="E37" s="57">
        <v>0</v>
      </c>
      <c r="F37" s="271">
        <v>0.1</v>
      </c>
      <c r="G37" s="57">
        <v>0.11</v>
      </c>
      <c r="H37" s="183">
        <v>0.26</v>
      </c>
    </row>
    <row r="38" spans="1:8" x14ac:dyDescent="0.3">
      <c r="A38" s="20" t="s">
        <v>62</v>
      </c>
      <c r="B38" s="20" t="s">
        <v>61</v>
      </c>
      <c r="C38" s="219">
        <v>0</v>
      </c>
      <c r="D38" s="218">
        <v>0</v>
      </c>
      <c r="E38" s="57">
        <v>0</v>
      </c>
      <c r="F38" s="57">
        <v>0</v>
      </c>
      <c r="G38" s="57">
        <v>0</v>
      </c>
      <c r="H38" s="184">
        <v>0</v>
      </c>
    </row>
    <row r="39" spans="1:8" x14ac:dyDescent="0.3">
      <c r="A39" s="20" t="s">
        <v>63</v>
      </c>
      <c r="B39" s="20" t="s">
        <v>61</v>
      </c>
      <c r="C39" s="219">
        <v>0.61</v>
      </c>
      <c r="D39" s="218">
        <v>0.15</v>
      </c>
      <c r="E39" s="57">
        <v>0</v>
      </c>
      <c r="F39" s="271">
        <v>0.1</v>
      </c>
      <c r="G39" s="57">
        <v>0.11</v>
      </c>
      <c r="H39" s="24">
        <v>0.26</v>
      </c>
    </row>
    <row r="40" spans="1:8" hidden="1" x14ac:dyDescent="0.3">
      <c r="A40" s="20" t="s">
        <v>104</v>
      </c>
      <c r="B40" s="20" t="s">
        <v>61</v>
      </c>
      <c r="C40" s="219"/>
      <c r="D40" s="218"/>
      <c r="E40" s="57">
        <v>0</v>
      </c>
      <c r="F40" s="57">
        <v>0</v>
      </c>
      <c r="G40" s="57">
        <v>0</v>
      </c>
      <c r="H40" s="25"/>
    </row>
    <row r="41" spans="1:8" hidden="1" x14ac:dyDescent="0.3">
      <c r="A41" s="20" t="s">
        <v>102</v>
      </c>
      <c r="B41" s="20" t="s">
        <v>61</v>
      </c>
      <c r="C41" s="219"/>
      <c r="D41" s="218"/>
      <c r="E41" s="57">
        <v>0</v>
      </c>
      <c r="F41" s="57">
        <v>0</v>
      </c>
      <c r="G41" s="58">
        <v>0</v>
      </c>
      <c r="H41" s="32">
        <v>0</v>
      </c>
    </row>
    <row r="42" spans="1:8" hidden="1" x14ac:dyDescent="0.3">
      <c r="A42" s="20" t="s">
        <v>103</v>
      </c>
      <c r="B42" s="20" t="s">
        <v>61</v>
      </c>
      <c r="C42" s="219"/>
      <c r="D42" s="218"/>
      <c r="E42" s="57">
        <v>0.59</v>
      </c>
      <c r="F42" s="57">
        <v>1.83</v>
      </c>
      <c r="G42" s="57">
        <v>1.08</v>
      </c>
      <c r="H42" s="24">
        <v>3.24</v>
      </c>
    </row>
    <row r="43" spans="1:8" hidden="1" x14ac:dyDescent="0.3">
      <c r="A43" s="21" t="s">
        <v>64</v>
      </c>
      <c r="B43" s="21"/>
      <c r="C43" s="228"/>
      <c r="D43" s="221"/>
      <c r="E43" s="31"/>
      <c r="F43" s="31"/>
      <c r="G43" s="31"/>
      <c r="H43" s="31"/>
    </row>
    <row r="44" spans="1:8" x14ac:dyDescent="0.3">
      <c r="A44" s="20" t="s">
        <v>104</v>
      </c>
      <c r="B44" s="20" t="s">
        <v>61</v>
      </c>
      <c r="C44" s="15">
        <f>(8*1000000)/17601938</f>
        <v>0.4544954084033247</v>
      </c>
      <c r="D44" s="15">
        <f>(2*1000000)/13181605</f>
        <v>0.15172659171625913</v>
      </c>
      <c r="E44" s="218">
        <v>0</v>
      </c>
      <c r="F44" s="15">
        <f>(1*1000000)/9839771</f>
        <v>0.10162838139220923</v>
      </c>
      <c r="G44" s="46" t="s">
        <v>284</v>
      </c>
      <c r="H44" s="46" t="s">
        <v>284</v>
      </c>
    </row>
    <row r="45" spans="1:8" s="278" customFormat="1" x14ac:dyDescent="0.3">
      <c r="A45" s="279" t="s">
        <v>102</v>
      </c>
      <c r="B45" s="279" t="s">
        <v>61</v>
      </c>
      <c r="C45" s="280">
        <v>1.61</v>
      </c>
      <c r="D45" s="280">
        <v>0</v>
      </c>
      <c r="E45" s="280">
        <v>1.25</v>
      </c>
      <c r="F45" s="280" t="s">
        <v>284</v>
      </c>
      <c r="G45" s="47" t="s">
        <v>284</v>
      </c>
      <c r="H45" s="47"/>
    </row>
    <row r="46" spans="1:8" s="278" customFormat="1" x14ac:dyDescent="0.3">
      <c r="A46" s="279" t="s">
        <v>103</v>
      </c>
      <c r="B46" s="279" t="s">
        <v>61</v>
      </c>
      <c r="C46" s="280">
        <v>10.039999999999999</v>
      </c>
      <c r="D46" s="280">
        <v>3.09</v>
      </c>
      <c r="E46" s="280">
        <v>15.34</v>
      </c>
      <c r="F46" s="280" t="s">
        <v>284</v>
      </c>
      <c r="G46" s="47" t="s">
        <v>284</v>
      </c>
      <c r="H46" s="47"/>
    </row>
    <row r="47" spans="1:8" x14ac:dyDescent="0.3">
      <c r="A47" s="21" t="s">
        <v>427</v>
      </c>
      <c r="B47" s="20"/>
      <c r="C47" s="219"/>
      <c r="D47" s="219"/>
      <c r="E47" s="219"/>
      <c r="F47" s="219"/>
      <c r="G47" s="24"/>
      <c r="H47" s="24"/>
    </row>
    <row r="48" spans="1:8" ht="25.05" customHeight="1" x14ac:dyDescent="0.2">
      <c r="A48" s="20" t="s">
        <v>65</v>
      </c>
      <c r="B48" s="20" t="s">
        <v>22</v>
      </c>
      <c r="C48" s="218">
        <v>14.37</v>
      </c>
      <c r="D48" s="281" t="s">
        <v>713</v>
      </c>
      <c r="E48" s="25">
        <v>21.71</v>
      </c>
      <c r="F48" s="24">
        <v>27</v>
      </c>
      <c r="G48" s="24">
        <v>20</v>
      </c>
      <c r="H48" s="25">
        <v>17.28</v>
      </c>
    </row>
    <row r="49" spans="1:8" x14ac:dyDescent="0.3">
      <c r="A49" s="21" t="s">
        <v>66</v>
      </c>
      <c r="B49" s="20"/>
      <c r="C49" s="218"/>
      <c r="D49" s="218"/>
      <c r="E49" s="24"/>
      <c r="F49" s="24"/>
      <c r="G49" s="24"/>
      <c r="H49" s="24"/>
    </row>
    <row r="50" spans="1:8" x14ac:dyDescent="0.3">
      <c r="A50" s="30" t="s">
        <v>67</v>
      </c>
      <c r="B50" s="20" t="s">
        <v>68</v>
      </c>
      <c r="C50" s="218">
        <v>33.950000000000003</v>
      </c>
      <c r="D50" s="218">
        <v>32.47</v>
      </c>
      <c r="E50" s="59">
        <v>27.91</v>
      </c>
      <c r="F50" s="59">
        <v>17.170000000000002</v>
      </c>
      <c r="G50" s="25">
        <v>17.28</v>
      </c>
      <c r="H50" s="25">
        <v>16.75</v>
      </c>
    </row>
    <row r="51" spans="1:8" hidden="1" x14ac:dyDescent="0.3">
      <c r="A51" s="21" t="s">
        <v>69</v>
      </c>
      <c r="B51" s="21"/>
      <c r="C51" s="21"/>
      <c r="D51" s="21"/>
      <c r="E51" s="21"/>
      <c r="F51" s="21"/>
      <c r="G51" s="21"/>
      <c r="H51" s="21"/>
    </row>
    <row r="52" spans="1:8" hidden="1" x14ac:dyDescent="0.3">
      <c r="A52" s="20" t="s">
        <v>70</v>
      </c>
      <c r="B52" s="20" t="s">
        <v>35</v>
      </c>
      <c r="C52" s="20"/>
      <c r="D52" s="20"/>
      <c r="E52" s="24"/>
      <c r="F52" s="24"/>
      <c r="G52" s="24"/>
      <c r="H52" s="24"/>
    </row>
    <row r="53" spans="1:8" hidden="1" x14ac:dyDescent="0.3">
      <c r="A53" s="20" t="s">
        <v>71</v>
      </c>
      <c r="B53" s="20" t="s">
        <v>72</v>
      </c>
      <c r="C53" s="20"/>
      <c r="D53" s="20"/>
      <c r="E53" s="24"/>
      <c r="F53" s="24"/>
      <c r="G53" s="24"/>
      <c r="H53" s="24"/>
    </row>
    <row r="54" spans="1:8" x14ac:dyDescent="0.3">
      <c r="A54" s="108" t="s">
        <v>677</v>
      </c>
      <c r="B54" s="30" t="s">
        <v>22</v>
      </c>
      <c r="C54" s="30">
        <v>100</v>
      </c>
      <c r="D54" s="30">
        <v>100</v>
      </c>
      <c r="E54" s="30">
        <v>100</v>
      </c>
      <c r="F54" s="30">
        <v>100</v>
      </c>
      <c r="G54" s="30">
        <v>100</v>
      </c>
      <c r="H54" s="30">
        <v>100</v>
      </c>
    </row>
    <row r="55" spans="1:8" x14ac:dyDescent="0.3">
      <c r="F55" s="26"/>
      <c r="G55" s="26"/>
      <c r="H55" s="26"/>
    </row>
    <row r="56" spans="1:8" x14ac:dyDescent="0.3">
      <c r="F56" s="26"/>
      <c r="G56" s="26"/>
      <c r="H56" s="26"/>
    </row>
    <row r="57" spans="1:8" x14ac:dyDescent="0.3">
      <c r="B57" s="278"/>
      <c r="F57" s="26"/>
      <c r="G57" s="26"/>
      <c r="H57" s="26"/>
    </row>
    <row r="58" spans="1:8" x14ac:dyDescent="0.3">
      <c r="F58" s="26"/>
      <c r="G58" s="26"/>
      <c r="H58" s="26"/>
    </row>
    <row r="59" spans="1:8" x14ac:dyDescent="0.3">
      <c r="F59" s="26"/>
      <c r="G59" s="26"/>
      <c r="H59" s="26"/>
    </row>
    <row r="60" spans="1:8" x14ac:dyDescent="0.3">
      <c r="F60" s="26"/>
      <c r="G60" s="26"/>
      <c r="H60" s="26"/>
    </row>
    <row r="61" spans="1:8" x14ac:dyDescent="0.3">
      <c r="F61" s="26"/>
      <c r="G61" s="26"/>
      <c r="H61" s="26"/>
    </row>
    <row r="62" spans="1:8" x14ac:dyDescent="0.3">
      <c r="F62" s="26"/>
      <c r="G62" s="26"/>
      <c r="H62" s="26"/>
    </row>
    <row r="63" spans="1:8" x14ac:dyDescent="0.3">
      <c r="F63" s="26"/>
      <c r="G63" s="26"/>
      <c r="H63" s="26"/>
    </row>
    <row r="64" spans="1:8" x14ac:dyDescent="0.3">
      <c r="F64" s="26"/>
      <c r="G64" s="26"/>
      <c r="H64" s="26"/>
    </row>
    <row r="65" spans="6:8" x14ac:dyDescent="0.3">
      <c r="F65" s="26"/>
      <c r="G65" s="26"/>
      <c r="H65" s="26"/>
    </row>
    <row r="66" spans="6:8" x14ac:dyDescent="0.3">
      <c r="F66" s="26"/>
      <c r="G66" s="26"/>
      <c r="H66" s="26"/>
    </row>
    <row r="67" spans="6:8" x14ac:dyDescent="0.3">
      <c r="F67" s="26"/>
      <c r="G67" s="26"/>
      <c r="H67" s="26"/>
    </row>
    <row r="68" spans="6:8" x14ac:dyDescent="0.3">
      <c r="F68" s="26"/>
      <c r="G68" s="26"/>
      <c r="H68" s="26"/>
    </row>
    <row r="69" spans="6:8" x14ac:dyDescent="0.3">
      <c r="F69" s="26"/>
      <c r="G69" s="26"/>
      <c r="H69" s="26"/>
    </row>
    <row r="70" spans="6:8" x14ac:dyDescent="0.3">
      <c r="F70" s="26"/>
      <c r="G70" s="26"/>
      <c r="H70" s="26"/>
    </row>
    <row r="71" spans="6:8" x14ac:dyDescent="0.3">
      <c r="F71" s="26"/>
      <c r="G71" s="26"/>
      <c r="H71" s="26"/>
    </row>
    <row r="72" spans="6:8" x14ac:dyDescent="0.3">
      <c r="F72" s="26"/>
      <c r="G72" s="26"/>
      <c r="H72" s="26"/>
    </row>
    <row r="73" spans="6:8" x14ac:dyDescent="0.3">
      <c r="F73" s="26"/>
      <c r="G73" s="26"/>
      <c r="H73" s="26"/>
    </row>
    <row r="74" spans="6:8" x14ac:dyDescent="0.3">
      <c r="F74" s="26"/>
      <c r="G74" s="26"/>
      <c r="H74" s="26"/>
    </row>
    <row r="75" spans="6:8" x14ac:dyDescent="0.3">
      <c r="F75" s="26"/>
      <c r="G75" s="26"/>
      <c r="H75" s="26"/>
    </row>
    <row r="76" spans="6:8" x14ac:dyDescent="0.3">
      <c r="F76" s="26"/>
      <c r="G76" s="26"/>
      <c r="H76" s="26"/>
    </row>
    <row r="77" spans="6:8" x14ac:dyDescent="0.3">
      <c r="F77" s="26"/>
      <c r="G77" s="26"/>
      <c r="H77" s="26"/>
    </row>
    <row r="78" spans="6:8" x14ac:dyDescent="0.3">
      <c r="F78" s="26"/>
      <c r="G78" s="26"/>
      <c r="H78" s="26"/>
    </row>
    <row r="79" spans="6:8" x14ac:dyDescent="0.3">
      <c r="F79" s="26"/>
      <c r="G79" s="26"/>
      <c r="H79" s="26"/>
    </row>
    <row r="80" spans="6:8" x14ac:dyDescent="0.3">
      <c r="F80" s="26"/>
      <c r="G80" s="26"/>
      <c r="H80" s="26"/>
    </row>
    <row r="81" spans="6:8" x14ac:dyDescent="0.3">
      <c r="F81" s="26"/>
      <c r="G81" s="26"/>
      <c r="H81" s="26"/>
    </row>
    <row r="82" spans="6:8" x14ac:dyDescent="0.3">
      <c r="F82" s="26"/>
      <c r="G82" s="26"/>
      <c r="H82" s="26"/>
    </row>
    <row r="83" spans="6:8" x14ac:dyDescent="0.3">
      <c r="F83" s="26"/>
      <c r="G83" s="26"/>
      <c r="H83" s="26"/>
    </row>
    <row r="84" spans="6:8" x14ac:dyDescent="0.3">
      <c r="F84" s="26"/>
      <c r="G84" s="26"/>
      <c r="H84" s="26"/>
    </row>
    <row r="85" spans="6:8" x14ac:dyDescent="0.3">
      <c r="F85" s="26"/>
      <c r="G85" s="26"/>
      <c r="H85" s="26"/>
    </row>
    <row r="86" spans="6:8" x14ac:dyDescent="0.3">
      <c r="F86" s="26"/>
      <c r="G86" s="26"/>
      <c r="H86" s="26"/>
    </row>
    <row r="87" spans="6:8" x14ac:dyDescent="0.3">
      <c r="F87" s="26"/>
      <c r="G87" s="26"/>
      <c r="H87" s="26"/>
    </row>
    <row r="88" spans="6:8" x14ac:dyDescent="0.3">
      <c r="F88" s="26"/>
      <c r="G88" s="26"/>
      <c r="H88" s="26"/>
    </row>
    <row r="89" spans="6:8" x14ac:dyDescent="0.3">
      <c r="F89" s="26"/>
      <c r="G89" s="26"/>
      <c r="H89" s="26"/>
    </row>
    <row r="90" spans="6:8" x14ac:dyDescent="0.3">
      <c r="F90" s="26"/>
      <c r="G90" s="26"/>
      <c r="H90" s="26"/>
    </row>
    <row r="91" spans="6:8" x14ac:dyDescent="0.3">
      <c r="F91" s="26"/>
      <c r="G91" s="26"/>
      <c r="H91" s="26"/>
    </row>
    <row r="92" spans="6:8" x14ac:dyDescent="0.3">
      <c r="F92" s="26"/>
      <c r="G92" s="26"/>
      <c r="H92" s="26"/>
    </row>
    <row r="93" spans="6:8" x14ac:dyDescent="0.3">
      <c r="F93" s="26"/>
      <c r="G93" s="26"/>
      <c r="H93" s="26"/>
    </row>
    <row r="94" spans="6:8" x14ac:dyDescent="0.3">
      <c r="F94" s="26"/>
      <c r="G94" s="26"/>
      <c r="H94" s="26"/>
    </row>
    <row r="95" spans="6:8" x14ac:dyDescent="0.3">
      <c r="F95" s="26"/>
      <c r="G95" s="26"/>
      <c r="H95" s="26"/>
    </row>
    <row r="96" spans="6:8" x14ac:dyDescent="0.3">
      <c r="F96" s="26"/>
      <c r="G96" s="26"/>
      <c r="H96" s="26"/>
    </row>
    <row r="97" spans="6:8" x14ac:dyDescent="0.3">
      <c r="F97" s="26"/>
      <c r="G97" s="26"/>
      <c r="H97" s="26"/>
    </row>
    <row r="98" spans="6:8" x14ac:dyDescent="0.3">
      <c r="F98" s="26"/>
      <c r="G98" s="26"/>
      <c r="H98" s="26"/>
    </row>
    <row r="99" spans="6:8" x14ac:dyDescent="0.3">
      <c r="F99" s="26"/>
      <c r="G99" s="26"/>
      <c r="H99" s="26"/>
    </row>
    <row r="100" spans="6:8" x14ac:dyDescent="0.3">
      <c r="F100" s="26"/>
      <c r="G100" s="26"/>
      <c r="H100" s="26"/>
    </row>
    <row r="101" spans="6:8" x14ac:dyDescent="0.3">
      <c r="F101" s="26"/>
      <c r="G101" s="26"/>
      <c r="H101" s="26"/>
    </row>
    <row r="102" spans="6:8" x14ac:dyDescent="0.3">
      <c r="F102" s="26"/>
      <c r="G102" s="26"/>
      <c r="H102" s="26"/>
    </row>
  </sheetData>
  <mergeCells count="1">
    <mergeCell ref="G2:H2"/>
  </mergeCells>
  <hyperlinks>
    <hyperlink ref="H4" r:id="rId1"/>
    <hyperlink ref="H3" location="Index!A1" display="Index"/>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V3"/>
  <sheetViews>
    <sheetView showGridLines="0" zoomScale="85" zoomScaleNormal="85" workbookViewId="0">
      <selection activeCell="Y24" sqref="Y24"/>
    </sheetView>
  </sheetViews>
  <sheetFormatPr defaultRowHeight="14.4" x14ac:dyDescent="0.3"/>
  <cols>
    <col min="17" max="17" width="4.21875" customWidth="1"/>
  </cols>
  <sheetData>
    <row r="1" spans="1:22" ht="14.55" customHeight="1" x14ac:dyDescent="0.3">
      <c r="A1" s="429" t="s">
        <v>646</v>
      </c>
      <c r="B1" s="429"/>
      <c r="C1" s="429"/>
      <c r="D1" s="429"/>
      <c r="E1" s="429"/>
      <c r="F1" s="429"/>
      <c r="G1" s="429"/>
      <c r="H1" s="429"/>
      <c r="I1" s="429"/>
      <c r="J1" s="429"/>
      <c r="K1" s="429"/>
      <c r="L1" s="429"/>
      <c r="M1" s="429"/>
      <c r="N1" s="163"/>
      <c r="O1" s="163"/>
      <c r="P1" s="163"/>
      <c r="Q1" s="163"/>
      <c r="R1" s="163"/>
      <c r="S1" s="272"/>
      <c r="T1" s="272"/>
      <c r="U1" s="272"/>
      <c r="V1" s="272" t="s">
        <v>440</v>
      </c>
    </row>
    <row r="2" spans="1:22" ht="17.55" customHeight="1" x14ac:dyDescent="0.3">
      <c r="A2" s="429"/>
      <c r="B2" s="429"/>
      <c r="C2" s="429"/>
      <c r="D2" s="429"/>
      <c r="E2" s="429"/>
      <c r="F2" s="429"/>
      <c r="G2" s="429"/>
      <c r="H2" s="429"/>
      <c r="I2" s="429"/>
      <c r="J2" s="429"/>
      <c r="K2" s="429"/>
      <c r="L2" s="429"/>
      <c r="M2" s="429"/>
      <c r="N2" s="163"/>
      <c r="O2" s="163"/>
      <c r="P2" s="163"/>
      <c r="Q2" s="163"/>
      <c r="R2" s="163"/>
      <c r="S2" s="77"/>
      <c r="T2" s="77"/>
      <c r="U2" s="77"/>
      <c r="V2" s="78" t="s">
        <v>1</v>
      </c>
    </row>
    <row r="3" spans="1:22" ht="17.55" customHeight="1" x14ac:dyDescent="0.3">
      <c r="A3" s="429"/>
      <c r="B3" s="429"/>
      <c r="C3" s="429"/>
      <c r="D3" s="429"/>
      <c r="E3" s="429"/>
      <c r="F3" s="429"/>
      <c r="G3" s="429"/>
      <c r="H3" s="429"/>
      <c r="I3" s="429"/>
      <c r="J3" s="429"/>
      <c r="K3" s="429"/>
      <c r="L3" s="429"/>
      <c r="M3" s="429"/>
      <c r="N3" s="163"/>
      <c r="O3" s="163"/>
      <c r="P3" s="163"/>
      <c r="Q3" s="163"/>
      <c r="R3" s="163"/>
      <c r="S3" s="77"/>
      <c r="T3" s="77"/>
      <c r="U3" s="77"/>
      <c r="V3" s="78" t="s">
        <v>2</v>
      </c>
    </row>
  </sheetData>
  <mergeCells count="1">
    <mergeCell ref="A1:M3"/>
  </mergeCells>
  <hyperlinks>
    <hyperlink ref="V2" location="Index!A1" display="Index"/>
    <hyperlink ref="V3" r:id="rId1"/>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00CC"/>
  </sheetPr>
  <dimension ref="A1:O138"/>
  <sheetViews>
    <sheetView showGridLines="0" zoomScaleNormal="100" workbookViewId="0">
      <pane xSplit="1" topLeftCell="B1" activePane="topRight" state="frozen"/>
      <selection pane="topRight" activeCell="H4" sqref="H4"/>
    </sheetView>
  </sheetViews>
  <sheetFormatPr defaultColWidth="9.44140625" defaultRowHeight="10.199999999999999" x14ac:dyDescent="0.3"/>
  <cols>
    <col min="1" max="1" width="44.77734375" style="4" customWidth="1"/>
    <col min="2" max="3" width="12.21875" style="4" customWidth="1"/>
    <col min="4" max="4" width="14.77734375" style="4" customWidth="1"/>
    <col min="5" max="5" width="14" style="4" customWidth="1"/>
    <col min="6" max="6" width="16.5546875" style="3" customWidth="1"/>
    <col min="7" max="7" width="17.5546875" style="3" customWidth="1"/>
    <col min="8" max="8" width="19.44140625" style="3" customWidth="1"/>
    <col min="9" max="16384" width="9.44140625" style="4"/>
  </cols>
  <sheetData>
    <row r="1" spans="1:15" ht="5.0999999999999996" customHeight="1" x14ac:dyDescent="0.3">
      <c r="A1" s="123"/>
      <c r="B1" s="123"/>
      <c r="C1" s="123"/>
      <c r="D1" s="123"/>
      <c r="E1" s="123"/>
      <c r="F1" s="123"/>
      <c r="G1" s="123"/>
      <c r="H1" s="123"/>
    </row>
    <row r="2" spans="1:15" ht="15" customHeight="1" x14ac:dyDescent="0.3">
      <c r="A2" s="340" t="s">
        <v>73</v>
      </c>
      <c r="B2" s="340"/>
      <c r="C2" s="340"/>
      <c r="D2" s="340"/>
      <c r="E2" s="340"/>
      <c r="F2" s="340"/>
      <c r="G2" s="340"/>
      <c r="H2" s="168"/>
    </row>
    <row r="3" spans="1:15" ht="15" customHeight="1" x14ac:dyDescent="0.3">
      <c r="A3" s="123"/>
      <c r="B3" s="123"/>
      <c r="C3" s="123"/>
      <c r="D3" s="123"/>
      <c r="E3" s="123" t="s">
        <v>432</v>
      </c>
      <c r="F3" s="123"/>
      <c r="G3" s="123"/>
      <c r="H3" s="70" t="s">
        <v>440</v>
      </c>
      <c r="J3" s="178"/>
    </row>
    <row r="4" spans="1:15" ht="15.6" customHeight="1" x14ac:dyDescent="0.3">
      <c r="A4" s="123"/>
      <c r="B4" s="123"/>
      <c r="C4" s="123"/>
      <c r="D4" s="123"/>
      <c r="E4" s="123"/>
      <c r="F4" s="123"/>
      <c r="G4" s="123"/>
      <c r="H4" s="6" t="s">
        <v>1</v>
      </c>
    </row>
    <row r="5" spans="1:15" s="2" customFormat="1" ht="15" customHeight="1" x14ac:dyDescent="0.3">
      <c r="A5" s="123"/>
      <c r="B5" s="123"/>
      <c r="C5" s="123"/>
      <c r="D5" s="123"/>
      <c r="E5" s="123"/>
      <c r="F5" s="123"/>
      <c r="G5" s="123"/>
      <c r="H5" s="6" t="s">
        <v>2</v>
      </c>
    </row>
    <row r="6" spans="1:15" s="2" customFormat="1" ht="15" customHeight="1" thickBot="1" x14ac:dyDescent="0.35">
      <c r="A6" s="123"/>
      <c r="B6" s="123"/>
      <c r="C6" s="123"/>
      <c r="D6" s="123"/>
      <c r="E6" s="123"/>
      <c r="F6" s="123"/>
      <c r="G6" s="123"/>
      <c r="H6" s="6"/>
    </row>
    <row r="7" spans="1:15" s="9" customFormat="1" ht="10.8" thickTop="1" x14ac:dyDescent="0.3">
      <c r="A7" s="7"/>
      <c r="B7" s="7" t="s">
        <v>3</v>
      </c>
      <c r="C7" s="8" t="s">
        <v>443</v>
      </c>
      <c r="D7" s="8" t="s">
        <v>318</v>
      </c>
      <c r="E7" s="8" t="s">
        <v>99</v>
      </c>
      <c r="F7" s="8" t="s">
        <v>4</v>
      </c>
      <c r="G7" s="8" t="s">
        <v>5</v>
      </c>
      <c r="H7" s="8" t="s">
        <v>6</v>
      </c>
    </row>
    <row r="8" spans="1:15" s="27" customFormat="1" x14ac:dyDescent="0.3">
      <c r="A8" s="34" t="s">
        <v>105</v>
      </c>
      <c r="B8" s="35"/>
      <c r="C8" s="222"/>
      <c r="D8" s="35"/>
      <c r="E8" s="35"/>
      <c r="F8" s="36"/>
      <c r="G8" s="36"/>
      <c r="H8" s="36"/>
      <c r="O8" s="179"/>
    </row>
    <row r="9" spans="1:15" s="27" customFormat="1" x14ac:dyDescent="0.3">
      <c r="A9" s="37" t="s">
        <v>74</v>
      </c>
      <c r="B9" s="37" t="s">
        <v>31</v>
      </c>
      <c r="C9" s="38">
        <v>12</v>
      </c>
      <c r="D9" s="38">
        <v>11</v>
      </c>
      <c r="E9" s="38">
        <v>9</v>
      </c>
      <c r="F9" s="39">
        <v>8</v>
      </c>
      <c r="G9" s="39">
        <v>7</v>
      </c>
      <c r="H9" s="39">
        <v>10</v>
      </c>
      <c r="I9" s="448"/>
      <c r="K9" s="179"/>
    </row>
    <row r="10" spans="1:15" s="27" customFormat="1" x14ac:dyDescent="0.3">
      <c r="A10" s="30" t="s">
        <v>75</v>
      </c>
      <c r="B10" s="37" t="s">
        <v>31</v>
      </c>
      <c r="C10" s="231">
        <v>7</v>
      </c>
      <c r="D10" s="38">
        <v>6</v>
      </c>
      <c r="E10" s="38">
        <v>5</v>
      </c>
      <c r="F10" s="39">
        <v>5</v>
      </c>
      <c r="G10" s="39">
        <v>5</v>
      </c>
      <c r="H10" s="39">
        <v>5</v>
      </c>
      <c r="I10" s="448"/>
    </row>
    <row r="11" spans="1:15" s="27" customFormat="1" x14ac:dyDescent="0.3">
      <c r="A11" s="30" t="s">
        <v>76</v>
      </c>
      <c r="B11" s="37" t="s">
        <v>31</v>
      </c>
      <c r="C11" s="231">
        <v>4</v>
      </c>
      <c r="D11" s="38">
        <v>4</v>
      </c>
      <c r="E11" s="38">
        <v>3</v>
      </c>
      <c r="F11" s="39">
        <v>3</v>
      </c>
      <c r="G11" s="39">
        <v>2</v>
      </c>
      <c r="H11" s="39">
        <v>4</v>
      </c>
      <c r="I11" s="448"/>
      <c r="J11" s="177"/>
    </row>
    <row r="12" spans="1:15" s="27" customFormat="1" x14ac:dyDescent="0.3">
      <c r="A12" s="30" t="s">
        <v>148</v>
      </c>
      <c r="B12" s="37" t="s">
        <v>31</v>
      </c>
      <c r="C12" s="38">
        <v>1</v>
      </c>
      <c r="D12" s="38">
        <v>1</v>
      </c>
      <c r="E12" s="38">
        <v>1</v>
      </c>
      <c r="F12" s="39">
        <v>0</v>
      </c>
      <c r="G12" s="39">
        <v>0</v>
      </c>
      <c r="H12" s="39">
        <v>1</v>
      </c>
      <c r="I12" s="448"/>
      <c r="N12" s="181"/>
    </row>
    <row r="13" spans="1:15" s="27" customFormat="1" x14ac:dyDescent="0.3">
      <c r="A13" s="30" t="s">
        <v>106</v>
      </c>
      <c r="B13" s="37" t="s">
        <v>31</v>
      </c>
      <c r="C13" s="231">
        <v>0</v>
      </c>
      <c r="D13" s="38">
        <v>0</v>
      </c>
      <c r="E13" s="38">
        <v>0</v>
      </c>
      <c r="F13" s="39">
        <v>0</v>
      </c>
      <c r="G13" s="39">
        <v>0</v>
      </c>
      <c r="H13" s="39">
        <v>0</v>
      </c>
      <c r="I13" s="448"/>
    </row>
    <row r="14" spans="1:15" s="27" customFormat="1" x14ac:dyDescent="0.3">
      <c r="A14" s="30" t="s">
        <v>661</v>
      </c>
      <c r="B14" s="37" t="s">
        <v>31</v>
      </c>
      <c r="C14" s="232">
        <v>1</v>
      </c>
      <c r="D14" s="40">
        <v>1</v>
      </c>
      <c r="E14" s="40">
        <v>1</v>
      </c>
      <c r="F14" s="41">
        <v>1</v>
      </c>
      <c r="G14" s="41">
        <v>1</v>
      </c>
      <c r="H14" s="41">
        <v>1</v>
      </c>
    </row>
    <row r="15" spans="1:15" s="27" customFormat="1" x14ac:dyDescent="0.3">
      <c r="A15" s="30" t="s">
        <v>77</v>
      </c>
      <c r="B15" s="37" t="s">
        <v>22</v>
      </c>
      <c r="C15" s="245">
        <v>0.95740000000000003</v>
      </c>
      <c r="D15" s="208">
        <v>0.83330000000000004</v>
      </c>
      <c r="E15" s="106">
        <v>0.90480000000000005</v>
      </c>
      <c r="F15" s="106">
        <v>0.96350000000000002</v>
      </c>
      <c r="G15" s="106">
        <v>0.92459999999999998</v>
      </c>
      <c r="H15" s="106">
        <v>0.93330000000000002</v>
      </c>
    </row>
    <row r="16" spans="1:15" s="27" customFormat="1" x14ac:dyDescent="0.3">
      <c r="A16" s="30" t="s">
        <v>78</v>
      </c>
      <c r="B16" s="37" t="s">
        <v>31</v>
      </c>
      <c r="C16" s="40">
        <v>3</v>
      </c>
      <c r="D16" s="40">
        <v>3</v>
      </c>
      <c r="E16" s="41">
        <v>3</v>
      </c>
      <c r="F16" s="41">
        <v>3</v>
      </c>
      <c r="G16" s="41">
        <v>4</v>
      </c>
      <c r="H16" s="41">
        <v>3</v>
      </c>
      <c r="I16" s="107"/>
    </row>
    <row r="17" spans="1:15" s="27" customFormat="1" x14ac:dyDescent="0.3">
      <c r="A17" s="30" t="s">
        <v>79</v>
      </c>
      <c r="B17" s="37" t="s">
        <v>31</v>
      </c>
      <c r="C17" s="40">
        <v>3</v>
      </c>
      <c r="D17" s="40">
        <v>3</v>
      </c>
      <c r="E17" s="41">
        <v>3</v>
      </c>
      <c r="F17" s="41">
        <v>3</v>
      </c>
      <c r="G17" s="41">
        <v>3</v>
      </c>
      <c r="H17" s="41">
        <v>2</v>
      </c>
      <c r="I17" s="107"/>
      <c r="K17" s="180"/>
    </row>
    <row r="18" spans="1:15" s="27" customFormat="1" x14ac:dyDescent="0.3">
      <c r="A18" s="108" t="s">
        <v>107</v>
      </c>
      <c r="B18" s="43"/>
      <c r="C18" s="209"/>
      <c r="D18" s="209"/>
      <c r="E18" s="43"/>
      <c r="F18" s="44"/>
      <c r="G18" s="44"/>
      <c r="H18" s="44"/>
      <c r="O18" s="179"/>
    </row>
    <row r="19" spans="1:15" s="27" customFormat="1" x14ac:dyDescent="0.3">
      <c r="A19" s="45" t="s">
        <v>80</v>
      </c>
      <c r="B19" s="30" t="s">
        <v>31</v>
      </c>
      <c r="C19" s="212">
        <v>3</v>
      </c>
      <c r="D19" s="210">
        <v>3</v>
      </c>
      <c r="E19" s="30">
        <v>3</v>
      </c>
      <c r="F19" s="41">
        <v>3</v>
      </c>
      <c r="G19" s="41">
        <v>3</v>
      </c>
      <c r="H19" s="41" t="s">
        <v>283</v>
      </c>
    </row>
    <row r="20" spans="1:15" s="27" customFormat="1" x14ac:dyDescent="0.3">
      <c r="A20" s="45" t="s">
        <v>81</v>
      </c>
      <c r="B20" s="30" t="s">
        <v>31</v>
      </c>
      <c r="C20" s="212">
        <v>2</v>
      </c>
      <c r="D20" s="210">
        <v>2</v>
      </c>
      <c r="E20" s="30">
        <v>2</v>
      </c>
      <c r="F20" s="41">
        <v>2</v>
      </c>
      <c r="G20" s="41">
        <v>2</v>
      </c>
      <c r="H20" s="41" t="s">
        <v>283</v>
      </c>
    </row>
    <row r="21" spans="1:15" s="27" customFormat="1" x14ac:dyDescent="0.3">
      <c r="A21" s="45" t="s">
        <v>82</v>
      </c>
      <c r="B21" s="30" t="s">
        <v>31</v>
      </c>
      <c r="C21" s="212">
        <v>2</v>
      </c>
      <c r="D21" s="210">
        <v>2</v>
      </c>
      <c r="E21" s="30">
        <v>2</v>
      </c>
      <c r="F21" s="41">
        <v>2</v>
      </c>
      <c r="G21" s="41">
        <v>0</v>
      </c>
      <c r="H21" s="41" t="s">
        <v>283</v>
      </c>
    </row>
    <row r="22" spans="1:15" s="27" customFormat="1" x14ac:dyDescent="0.3">
      <c r="A22" s="42" t="s">
        <v>108</v>
      </c>
      <c r="B22" s="43"/>
      <c r="C22" s="209"/>
      <c r="D22" s="211"/>
      <c r="E22" s="43"/>
      <c r="F22" s="44"/>
      <c r="G22" s="44"/>
      <c r="H22" s="44"/>
    </row>
    <row r="23" spans="1:15" s="27" customFormat="1" x14ac:dyDescent="0.3">
      <c r="A23" s="45" t="s">
        <v>83</v>
      </c>
      <c r="B23" s="30" t="s">
        <v>31</v>
      </c>
      <c r="C23" s="212">
        <v>4</v>
      </c>
      <c r="D23" s="210">
        <v>4</v>
      </c>
      <c r="E23" s="30">
        <v>3</v>
      </c>
      <c r="F23" s="41">
        <v>3</v>
      </c>
      <c r="G23" s="41">
        <v>3</v>
      </c>
      <c r="H23" s="41">
        <v>3</v>
      </c>
      <c r="I23" s="107"/>
    </row>
    <row r="24" spans="1:15" s="27" customFormat="1" x14ac:dyDescent="0.3">
      <c r="A24" s="45" t="s">
        <v>81</v>
      </c>
      <c r="B24" s="30" t="s">
        <v>31</v>
      </c>
      <c r="C24" s="212">
        <v>2</v>
      </c>
      <c r="D24" s="210">
        <v>2</v>
      </c>
      <c r="E24" s="30">
        <v>2</v>
      </c>
      <c r="F24" s="41">
        <v>2</v>
      </c>
      <c r="G24" s="41">
        <v>3</v>
      </c>
      <c r="H24" s="41">
        <v>1</v>
      </c>
      <c r="I24" s="107"/>
      <c r="K24" s="177"/>
    </row>
    <row r="25" spans="1:15" s="27" customFormat="1" x14ac:dyDescent="0.3">
      <c r="A25" s="45" t="s">
        <v>82</v>
      </c>
      <c r="B25" s="30" t="s">
        <v>31</v>
      </c>
      <c r="C25" s="212">
        <v>2</v>
      </c>
      <c r="D25" s="210">
        <v>3</v>
      </c>
      <c r="E25" s="30">
        <v>2</v>
      </c>
      <c r="F25" s="41">
        <v>2</v>
      </c>
      <c r="G25" s="41">
        <v>3</v>
      </c>
      <c r="H25" s="41">
        <v>4</v>
      </c>
      <c r="I25" s="107"/>
    </row>
    <row r="26" spans="1:15" s="27" customFormat="1" hidden="1" x14ac:dyDescent="0.3">
      <c r="A26" s="42" t="s">
        <v>84</v>
      </c>
      <c r="B26" s="43"/>
      <c r="C26" s="209"/>
      <c r="D26" s="209"/>
      <c r="E26" s="43"/>
      <c r="F26" s="44"/>
      <c r="G26" s="44"/>
      <c r="H26" s="44"/>
      <c r="K26" s="179"/>
    </row>
    <row r="27" spans="1:15" s="27" customFormat="1" hidden="1" x14ac:dyDescent="0.3">
      <c r="A27" s="45" t="s">
        <v>85</v>
      </c>
      <c r="B27" s="30" t="s">
        <v>86</v>
      </c>
      <c r="C27" s="212"/>
      <c r="D27" s="212"/>
      <c r="E27" s="109">
        <v>9.58</v>
      </c>
      <c r="F27" s="109">
        <v>6.82</v>
      </c>
      <c r="G27" s="109">
        <v>6.86</v>
      </c>
      <c r="H27" s="109">
        <v>6.57</v>
      </c>
      <c r="I27" s="107"/>
    </row>
    <row r="28" spans="1:15" s="27" customFormat="1" x14ac:dyDescent="0.3">
      <c r="A28" s="42" t="s">
        <v>87</v>
      </c>
      <c r="B28" s="43"/>
      <c r="C28" s="209"/>
      <c r="D28" s="209"/>
      <c r="E28" s="43"/>
      <c r="F28" s="44"/>
      <c r="G28" s="44"/>
      <c r="H28" s="44"/>
    </row>
    <row r="29" spans="1:15" s="27" customFormat="1" x14ac:dyDescent="0.3">
      <c r="A29" s="45" t="s">
        <v>88</v>
      </c>
      <c r="B29" s="30" t="s">
        <v>31</v>
      </c>
      <c r="C29" s="212">
        <v>3</v>
      </c>
      <c r="D29" s="213">
        <v>1</v>
      </c>
      <c r="E29" s="46" t="s">
        <v>284</v>
      </c>
      <c r="F29" s="46">
        <v>1</v>
      </c>
      <c r="G29" s="46">
        <v>484</v>
      </c>
      <c r="H29" s="46">
        <v>523</v>
      </c>
      <c r="I29" s="449"/>
    </row>
    <row r="30" spans="1:15" s="27" customFormat="1" x14ac:dyDescent="0.3">
      <c r="A30" s="45" t="s">
        <v>89</v>
      </c>
      <c r="B30" s="30" t="s">
        <v>31</v>
      </c>
      <c r="C30" s="212">
        <v>3</v>
      </c>
      <c r="D30" s="213">
        <v>1</v>
      </c>
      <c r="E30" s="46" t="s">
        <v>284</v>
      </c>
      <c r="F30" s="46">
        <v>1</v>
      </c>
      <c r="G30" s="46">
        <v>484</v>
      </c>
      <c r="H30" s="46">
        <v>523</v>
      </c>
      <c r="I30" s="449"/>
    </row>
    <row r="31" spans="1:15" s="27" customFormat="1" x14ac:dyDescent="0.3">
      <c r="A31" s="45" t="s">
        <v>90</v>
      </c>
      <c r="B31" s="30" t="s">
        <v>31</v>
      </c>
      <c r="C31" s="212" t="s">
        <v>284</v>
      </c>
      <c r="D31" s="212" t="s">
        <v>284</v>
      </c>
      <c r="E31" s="46" t="s">
        <v>284</v>
      </c>
      <c r="F31" s="46" t="s">
        <v>284</v>
      </c>
      <c r="G31" s="46" t="s">
        <v>284</v>
      </c>
      <c r="H31" s="46" t="s">
        <v>284</v>
      </c>
      <c r="I31" s="449"/>
    </row>
    <row r="32" spans="1:15" s="27" customFormat="1" x14ac:dyDescent="0.3">
      <c r="A32" s="108" t="s">
        <v>91</v>
      </c>
      <c r="B32" s="43"/>
      <c r="C32" s="209"/>
      <c r="D32" s="209"/>
      <c r="E32" s="43"/>
      <c r="F32" s="44"/>
      <c r="G32" s="44"/>
      <c r="H32" s="44"/>
    </row>
    <row r="33" spans="1:9" s="27" customFormat="1" x14ac:dyDescent="0.3">
      <c r="A33" s="45" t="s">
        <v>92</v>
      </c>
      <c r="B33" s="30" t="s">
        <v>31</v>
      </c>
      <c r="C33" s="212" t="s">
        <v>284</v>
      </c>
      <c r="D33" s="212" t="s">
        <v>284</v>
      </c>
      <c r="E33" s="46" t="s">
        <v>284</v>
      </c>
      <c r="F33" s="47">
        <v>1</v>
      </c>
      <c r="G33" s="46" t="s">
        <v>284</v>
      </c>
      <c r="H33" s="46" t="s">
        <v>284</v>
      </c>
    </row>
    <row r="34" spans="1:9" s="27" customFormat="1" x14ac:dyDescent="0.3">
      <c r="A34" s="45" t="s">
        <v>93</v>
      </c>
      <c r="B34" s="30" t="s">
        <v>31</v>
      </c>
      <c r="C34" s="212" t="s">
        <v>284</v>
      </c>
      <c r="D34" s="212" t="s">
        <v>284</v>
      </c>
      <c r="E34" s="46" t="s">
        <v>284</v>
      </c>
      <c r="F34" s="46">
        <v>1</v>
      </c>
      <c r="G34" s="46" t="s">
        <v>284</v>
      </c>
      <c r="H34" s="46" t="s">
        <v>284</v>
      </c>
    </row>
    <row r="35" spans="1:9" s="27" customFormat="1" x14ac:dyDescent="0.3">
      <c r="A35" s="45" t="s">
        <v>94</v>
      </c>
      <c r="B35" s="30" t="s">
        <v>31</v>
      </c>
      <c r="C35" s="212" t="s">
        <v>284</v>
      </c>
      <c r="D35" s="212" t="s">
        <v>284</v>
      </c>
      <c r="E35" s="46" t="s">
        <v>284</v>
      </c>
      <c r="F35" s="46" t="s">
        <v>284</v>
      </c>
      <c r="G35" s="46" t="s">
        <v>284</v>
      </c>
      <c r="H35" s="46" t="s">
        <v>284</v>
      </c>
    </row>
    <row r="36" spans="1:9" s="27" customFormat="1" x14ac:dyDescent="0.3">
      <c r="A36" s="42" t="s">
        <v>95</v>
      </c>
      <c r="B36" s="43"/>
      <c r="C36" s="209"/>
      <c r="D36" s="209"/>
      <c r="E36" s="43"/>
      <c r="F36" s="44"/>
      <c r="G36" s="44"/>
      <c r="H36" s="44"/>
    </row>
    <row r="37" spans="1:9" s="27" customFormat="1" x14ac:dyDescent="0.3">
      <c r="A37" s="45" t="s">
        <v>96</v>
      </c>
      <c r="B37" s="30" t="s">
        <v>31</v>
      </c>
      <c r="C37" s="212" t="s">
        <v>284</v>
      </c>
      <c r="D37" s="212" t="s">
        <v>284</v>
      </c>
      <c r="E37" s="46" t="s">
        <v>284</v>
      </c>
      <c r="F37" s="46" t="s">
        <v>284</v>
      </c>
      <c r="G37" s="46" t="s">
        <v>284</v>
      </c>
      <c r="H37" s="46" t="s">
        <v>284</v>
      </c>
      <c r="I37" s="449"/>
    </row>
    <row r="38" spans="1:9" s="27" customFormat="1" x14ac:dyDescent="0.3">
      <c r="A38" s="45" t="s">
        <v>97</v>
      </c>
      <c r="B38" s="30" t="s">
        <v>31</v>
      </c>
      <c r="C38" s="212" t="s">
        <v>284</v>
      </c>
      <c r="D38" s="212" t="s">
        <v>284</v>
      </c>
      <c r="E38" s="46" t="s">
        <v>284</v>
      </c>
      <c r="F38" s="46" t="s">
        <v>284</v>
      </c>
      <c r="G38" s="46" t="s">
        <v>284</v>
      </c>
      <c r="H38" s="46" t="s">
        <v>284</v>
      </c>
      <c r="I38" s="449"/>
    </row>
    <row r="39" spans="1:9" s="27" customFormat="1" x14ac:dyDescent="0.3">
      <c r="A39" s="45" t="s">
        <v>98</v>
      </c>
      <c r="B39" s="30" t="s">
        <v>31</v>
      </c>
      <c r="C39" s="212" t="s">
        <v>284</v>
      </c>
      <c r="D39" s="212" t="s">
        <v>284</v>
      </c>
      <c r="E39" s="46" t="s">
        <v>284</v>
      </c>
      <c r="F39" s="46" t="s">
        <v>284</v>
      </c>
      <c r="G39" s="46" t="s">
        <v>284</v>
      </c>
      <c r="H39" s="46" t="s">
        <v>284</v>
      </c>
      <c r="I39" s="449"/>
    </row>
    <row r="40" spans="1:9" s="27" customFormat="1" x14ac:dyDescent="0.3">
      <c r="A40" s="48"/>
      <c r="F40" s="49"/>
      <c r="G40" s="49"/>
      <c r="H40" s="49"/>
    </row>
    <row r="41" spans="1:9" ht="13.8" x14ac:dyDescent="0.3">
      <c r="A41" s="2"/>
      <c r="B41" s="2"/>
      <c r="C41" s="2"/>
      <c r="D41" s="2"/>
      <c r="E41" s="2"/>
      <c r="F41" s="50"/>
      <c r="G41" s="50"/>
      <c r="H41" s="50"/>
    </row>
    <row r="42" spans="1:9" ht="25.2" thickBot="1" x14ac:dyDescent="0.35">
      <c r="A42" s="440" t="s">
        <v>684</v>
      </c>
      <c r="B42" s="441"/>
      <c r="C42" s="441"/>
      <c r="D42" s="441"/>
      <c r="E42" s="441"/>
      <c r="F42" s="441"/>
      <c r="G42" s="441"/>
      <c r="H42" s="267"/>
    </row>
    <row r="43" spans="1:9" ht="20.55" customHeight="1" thickTop="1" x14ac:dyDescent="0.3">
      <c r="A43" s="450" t="s">
        <v>685</v>
      </c>
      <c r="B43" s="445" t="s">
        <v>697</v>
      </c>
      <c r="C43" s="446"/>
      <c r="D43" s="446"/>
      <c r="E43" s="446"/>
      <c r="F43" s="446"/>
      <c r="G43" s="446"/>
      <c r="H43" s="446"/>
    </row>
    <row r="44" spans="1:9" ht="32.549999999999997" customHeight="1" x14ac:dyDescent="0.3">
      <c r="A44" s="439"/>
      <c r="B44" s="447"/>
      <c r="C44" s="447"/>
      <c r="D44" s="447"/>
      <c r="E44" s="447"/>
      <c r="F44" s="447"/>
      <c r="G44" s="447"/>
      <c r="H44" s="447"/>
    </row>
    <row r="45" spans="1:9" ht="13.05" customHeight="1" x14ac:dyDescent="0.3">
      <c r="A45" s="432" t="s">
        <v>165</v>
      </c>
      <c r="B45" s="442" t="s">
        <v>698</v>
      </c>
      <c r="C45" s="437"/>
      <c r="D45" s="437"/>
      <c r="E45" s="437"/>
      <c r="F45" s="437"/>
      <c r="G45" s="437"/>
      <c r="H45" s="437"/>
    </row>
    <row r="46" spans="1:9" ht="66" customHeight="1" x14ac:dyDescent="0.3">
      <c r="A46" s="439"/>
      <c r="B46" s="443"/>
      <c r="C46" s="444"/>
      <c r="D46" s="444"/>
      <c r="E46" s="444"/>
      <c r="F46" s="444"/>
      <c r="G46" s="444"/>
      <c r="H46" s="444"/>
    </row>
    <row r="47" spans="1:9" ht="13.05" customHeight="1" x14ac:dyDescent="0.3">
      <c r="A47" s="432" t="s">
        <v>686</v>
      </c>
      <c r="B47" s="438" t="s">
        <v>696</v>
      </c>
      <c r="C47" s="447"/>
      <c r="D47" s="447"/>
      <c r="E47" s="447"/>
      <c r="F47" s="447"/>
      <c r="G47" s="447"/>
      <c r="H47" s="447"/>
    </row>
    <row r="48" spans="1:9" ht="53.55" customHeight="1" x14ac:dyDescent="0.3">
      <c r="A48" s="439"/>
      <c r="B48" s="447"/>
      <c r="C48" s="447"/>
      <c r="D48" s="447"/>
      <c r="E48" s="447"/>
      <c r="F48" s="447"/>
      <c r="G48" s="447"/>
      <c r="H48" s="447"/>
    </row>
    <row r="49" spans="1:8" ht="13.05" customHeight="1" x14ac:dyDescent="0.3">
      <c r="A49" s="432" t="s">
        <v>687</v>
      </c>
      <c r="B49" s="442" t="s">
        <v>699</v>
      </c>
      <c r="C49" s="442"/>
      <c r="D49" s="442"/>
      <c r="E49" s="442"/>
      <c r="F49" s="442"/>
      <c r="G49" s="442"/>
      <c r="H49" s="442"/>
    </row>
    <row r="50" spans="1:8" ht="13.05" customHeight="1" x14ac:dyDescent="0.3">
      <c r="A50" s="433"/>
      <c r="B50" s="438"/>
      <c r="C50" s="438"/>
      <c r="D50" s="438"/>
      <c r="E50" s="438"/>
      <c r="F50" s="438"/>
      <c r="G50" s="438"/>
      <c r="H50" s="438"/>
    </row>
    <row r="51" spans="1:8" ht="85.05" customHeight="1" x14ac:dyDescent="0.3">
      <c r="A51" s="439"/>
      <c r="B51" s="443"/>
      <c r="C51" s="443"/>
      <c r="D51" s="443"/>
      <c r="E51" s="443"/>
      <c r="F51" s="443"/>
      <c r="G51" s="443"/>
      <c r="H51" s="443"/>
    </row>
    <row r="52" spans="1:8" ht="13.05" customHeight="1" x14ac:dyDescent="0.3">
      <c r="A52" s="432" t="s">
        <v>688</v>
      </c>
      <c r="B52" s="442" t="s">
        <v>711</v>
      </c>
      <c r="C52" s="442"/>
      <c r="D52" s="442"/>
      <c r="E52" s="442"/>
      <c r="F52" s="442"/>
      <c r="G52" s="442"/>
      <c r="H52" s="442"/>
    </row>
    <row r="53" spans="1:8" ht="72" customHeight="1" x14ac:dyDescent="0.3">
      <c r="A53" s="439"/>
      <c r="B53" s="454"/>
      <c r="C53" s="454"/>
      <c r="D53" s="454"/>
      <c r="E53" s="454"/>
      <c r="F53" s="454"/>
      <c r="G53" s="454"/>
      <c r="H53" s="454"/>
    </row>
    <row r="54" spans="1:8" ht="13.05" customHeight="1" x14ac:dyDescent="0.3">
      <c r="A54" s="432" t="s">
        <v>689</v>
      </c>
      <c r="B54" s="438" t="s">
        <v>695</v>
      </c>
      <c r="C54" s="430"/>
      <c r="D54" s="430"/>
      <c r="E54" s="430"/>
      <c r="F54" s="430"/>
      <c r="G54" s="430"/>
      <c r="H54" s="430"/>
    </row>
    <row r="55" spans="1:8" ht="126.45" customHeight="1" x14ac:dyDescent="0.3">
      <c r="A55" s="439"/>
      <c r="B55" s="430"/>
      <c r="C55" s="430"/>
      <c r="D55" s="430"/>
      <c r="E55" s="430"/>
      <c r="F55" s="430"/>
      <c r="G55" s="430"/>
      <c r="H55" s="430"/>
    </row>
    <row r="56" spans="1:8" ht="13.05" customHeight="1" x14ac:dyDescent="0.3">
      <c r="A56" s="432" t="s">
        <v>690</v>
      </c>
      <c r="B56" s="442" t="s">
        <v>694</v>
      </c>
      <c r="C56" s="442"/>
      <c r="D56" s="442"/>
      <c r="E56" s="442"/>
      <c r="F56" s="442"/>
      <c r="G56" s="442"/>
      <c r="H56" s="442"/>
    </row>
    <row r="57" spans="1:8" ht="13.05" customHeight="1" x14ac:dyDescent="0.3">
      <c r="A57" s="433"/>
      <c r="B57" s="438"/>
      <c r="C57" s="438"/>
      <c r="D57" s="438"/>
      <c r="E57" s="438"/>
      <c r="F57" s="438"/>
      <c r="G57" s="438"/>
      <c r="H57" s="438"/>
    </row>
    <row r="58" spans="1:8" ht="16.95" customHeight="1" x14ac:dyDescent="0.3">
      <c r="A58" s="439"/>
      <c r="B58" s="443"/>
      <c r="C58" s="443"/>
      <c r="D58" s="443"/>
      <c r="E58" s="443"/>
      <c r="F58" s="443"/>
      <c r="G58" s="443"/>
      <c r="H58" s="443"/>
    </row>
    <row r="59" spans="1:8" ht="13.05" customHeight="1" x14ac:dyDescent="0.3">
      <c r="A59" s="432" t="s">
        <v>691</v>
      </c>
      <c r="B59" s="442" t="s">
        <v>700</v>
      </c>
      <c r="C59" s="437"/>
      <c r="D59" s="437"/>
      <c r="E59" s="437"/>
      <c r="F59" s="437"/>
      <c r="G59" s="437"/>
      <c r="H59" s="437"/>
    </row>
    <row r="60" spans="1:8" ht="57.45" customHeight="1" x14ac:dyDescent="0.3">
      <c r="A60" s="439"/>
      <c r="B60" s="444"/>
      <c r="C60" s="444"/>
      <c r="D60" s="444"/>
      <c r="E60" s="444"/>
      <c r="F60" s="444"/>
      <c r="G60" s="444"/>
      <c r="H60" s="444"/>
    </row>
    <row r="61" spans="1:8" ht="13.05" customHeight="1" x14ac:dyDescent="0.3">
      <c r="A61" s="432" t="s">
        <v>176</v>
      </c>
      <c r="B61" s="451" t="s">
        <v>712</v>
      </c>
      <c r="C61" s="452"/>
      <c r="D61" s="452"/>
      <c r="E61" s="452"/>
      <c r="F61" s="452"/>
      <c r="G61" s="452"/>
      <c r="H61" s="452"/>
    </row>
    <row r="62" spans="1:8" ht="18.45" customHeight="1" x14ac:dyDescent="0.3">
      <c r="A62" s="439"/>
      <c r="B62" s="453"/>
      <c r="C62" s="453"/>
      <c r="D62" s="453"/>
      <c r="E62" s="453"/>
      <c r="F62" s="453"/>
      <c r="G62" s="453"/>
      <c r="H62" s="453"/>
    </row>
    <row r="63" spans="1:8" ht="10.95" customHeight="1" x14ac:dyDescent="0.3">
      <c r="A63" s="432" t="s">
        <v>692</v>
      </c>
      <c r="B63" s="437" t="s">
        <v>701</v>
      </c>
      <c r="C63" s="437"/>
      <c r="D63" s="437"/>
      <c r="E63" s="437"/>
      <c r="F63" s="437"/>
      <c r="G63" s="437"/>
      <c r="H63" s="437"/>
    </row>
    <row r="64" spans="1:8" ht="10.95" customHeight="1" x14ac:dyDescent="0.3">
      <c r="A64" s="433"/>
      <c r="B64" s="430" t="s">
        <v>702</v>
      </c>
      <c r="C64" s="430"/>
      <c r="D64" s="430"/>
      <c r="E64" s="430"/>
      <c r="F64" s="430"/>
      <c r="G64" s="430"/>
      <c r="H64" s="430"/>
    </row>
    <row r="65" spans="1:8" ht="11.55" customHeight="1" x14ac:dyDescent="0.3">
      <c r="A65" s="433"/>
      <c r="B65" s="438" t="s">
        <v>703</v>
      </c>
      <c r="C65" s="430"/>
      <c r="D65" s="430"/>
      <c r="E65" s="430"/>
      <c r="F65" s="430"/>
      <c r="G65" s="430"/>
      <c r="H65" s="430"/>
    </row>
    <row r="66" spans="1:8" ht="10.95" customHeight="1" x14ac:dyDescent="0.3">
      <c r="A66" s="433"/>
      <c r="B66" s="430" t="s">
        <v>704</v>
      </c>
      <c r="C66" s="430"/>
      <c r="D66" s="430"/>
      <c r="E66" s="430"/>
      <c r="F66" s="430"/>
      <c r="G66" s="430"/>
      <c r="H66" s="430"/>
    </row>
    <row r="67" spans="1:8" x14ac:dyDescent="0.3">
      <c r="A67" s="433"/>
      <c r="B67" s="430" t="s">
        <v>705</v>
      </c>
      <c r="C67" s="430"/>
      <c r="D67" s="430"/>
      <c r="E67" s="430"/>
      <c r="F67" s="430"/>
      <c r="G67" s="430"/>
      <c r="H67" s="430"/>
    </row>
    <row r="68" spans="1:8" ht="10.95" customHeight="1" x14ac:dyDescent="0.3">
      <c r="A68" s="433"/>
      <c r="B68" s="430" t="s">
        <v>706</v>
      </c>
      <c r="C68" s="430"/>
      <c r="D68" s="430"/>
      <c r="E68" s="430"/>
      <c r="F68" s="430"/>
      <c r="G68" s="430"/>
      <c r="H68" s="430"/>
    </row>
    <row r="69" spans="1:8" x14ac:dyDescent="0.3">
      <c r="A69" s="434"/>
      <c r="B69" s="431" t="s">
        <v>707</v>
      </c>
      <c r="C69" s="431"/>
      <c r="D69" s="431"/>
      <c r="E69" s="431"/>
      <c r="F69" s="431"/>
      <c r="G69" s="431"/>
      <c r="H69" s="431"/>
    </row>
    <row r="70" spans="1:8" s="269" customFormat="1" ht="156.44999999999999" customHeight="1" x14ac:dyDescent="0.3">
      <c r="A70" s="270" t="s">
        <v>693</v>
      </c>
      <c r="B70" s="435" t="s">
        <v>708</v>
      </c>
      <c r="C70" s="436"/>
      <c r="D70" s="436"/>
      <c r="E70" s="436"/>
      <c r="F70" s="436"/>
      <c r="G70" s="436"/>
      <c r="H70" s="436"/>
    </row>
    <row r="71" spans="1:8" ht="13.8" x14ac:dyDescent="0.3">
      <c r="A71" s="268"/>
      <c r="F71" s="26"/>
      <c r="G71" s="26"/>
      <c r="H71" s="26"/>
    </row>
    <row r="72" spans="1:8" ht="13.8" x14ac:dyDescent="0.3">
      <c r="A72" s="268"/>
      <c r="F72" s="26"/>
      <c r="G72" s="26"/>
      <c r="H72" s="26"/>
    </row>
    <row r="73" spans="1:8" ht="13.8" x14ac:dyDescent="0.3">
      <c r="A73" s="268"/>
      <c r="F73" s="26"/>
      <c r="G73" s="26"/>
      <c r="H73" s="26"/>
    </row>
    <row r="74" spans="1:8" ht="13.8" x14ac:dyDescent="0.3">
      <c r="A74" s="268"/>
      <c r="F74" s="26"/>
      <c r="G74" s="26"/>
      <c r="H74" s="26"/>
    </row>
    <row r="75" spans="1:8" ht="13.8" x14ac:dyDescent="0.3">
      <c r="A75" s="268"/>
      <c r="F75" s="26"/>
      <c r="G75" s="26"/>
      <c r="H75" s="26"/>
    </row>
    <row r="76" spans="1:8" ht="13.8" x14ac:dyDescent="0.3">
      <c r="A76" s="268"/>
      <c r="F76" s="26"/>
      <c r="G76" s="26"/>
      <c r="H76" s="26"/>
    </row>
    <row r="77" spans="1:8" ht="13.8" x14ac:dyDescent="0.3">
      <c r="A77" s="268"/>
      <c r="F77" s="26"/>
      <c r="G77" s="26"/>
      <c r="H77" s="26"/>
    </row>
    <row r="78" spans="1:8" ht="13.8" x14ac:dyDescent="0.3">
      <c r="A78" s="268"/>
      <c r="F78" s="26"/>
      <c r="G78" s="26"/>
      <c r="H78" s="26"/>
    </row>
    <row r="79" spans="1:8" ht="13.8" x14ac:dyDescent="0.3">
      <c r="A79" s="268"/>
      <c r="F79" s="26"/>
      <c r="G79" s="26"/>
      <c r="H79" s="26"/>
    </row>
    <row r="80" spans="1:8" ht="13.8" x14ac:dyDescent="0.3">
      <c r="A80" s="268"/>
      <c r="F80" s="26"/>
      <c r="G80" s="26"/>
      <c r="H80" s="26"/>
    </row>
    <row r="81" spans="1:8" ht="13.8" x14ac:dyDescent="0.3">
      <c r="A81" s="268"/>
      <c r="F81" s="26"/>
      <c r="G81" s="26"/>
      <c r="H81" s="26"/>
    </row>
    <row r="82" spans="1:8" ht="13.8" x14ac:dyDescent="0.3">
      <c r="A82" s="268"/>
      <c r="F82" s="26"/>
      <c r="G82" s="26"/>
      <c r="H82" s="26"/>
    </row>
    <row r="83" spans="1:8" ht="13.8" x14ac:dyDescent="0.3">
      <c r="A83" s="268"/>
      <c r="F83" s="26"/>
      <c r="G83" s="26"/>
      <c r="H83" s="26"/>
    </row>
    <row r="84" spans="1:8" ht="13.8" x14ac:dyDescent="0.3">
      <c r="A84" s="268"/>
      <c r="F84" s="26"/>
      <c r="G84" s="26"/>
      <c r="H84" s="26"/>
    </row>
    <row r="85" spans="1:8" ht="13.8" x14ac:dyDescent="0.3">
      <c r="A85" s="268"/>
      <c r="F85" s="26"/>
      <c r="G85" s="26"/>
      <c r="H85" s="26"/>
    </row>
    <row r="86" spans="1:8" ht="13.8" x14ac:dyDescent="0.3">
      <c r="A86" s="268"/>
      <c r="F86" s="26"/>
      <c r="G86" s="26"/>
      <c r="H86" s="26"/>
    </row>
    <row r="87" spans="1:8" ht="13.8" x14ac:dyDescent="0.3">
      <c r="A87" s="268"/>
      <c r="F87" s="26"/>
      <c r="G87" s="26"/>
      <c r="H87" s="26"/>
    </row>
    <row r="88" spans="1:8" ht="13.8" x14ac:dyDescent="0.3">
      <c r="A88" s="268"/>
      <c r="F88" s="26"/>
      <c r="G88" s="26"/>
      <c r="H88" s="26"/>
    </row>
    <row r="89" spans="1:8" ht="13.8" x14ac:dyDescent="0.3">
      <c r="A89" s="268"/>
      <c r="F89" s="26"/>
      <c r="G89" s="26"/>
      <c r="H89" s="26"/>
    </row>
    <row r="90" spans="1:8" ht="13.8" x14ac:dyDescent="0.3">
      <c r="A90" s="268"/>
      <c r="F90" s="26"/>
      <c r="G90" s="26"/>
      <c r="H90" s="26"/>
    </row>
    <row r="91" spans="1:8" ht="13.8" x14ac:dyDescent="0.3">
      <c r="A91" s="268"/>
      <c r="F91" s="26"/>
      <c r="G91" s="26"/>
      <c r="H91" s="26"/>
    </row>
    <row r="92" spans="1:8" ht="13.8" x14ac:dyDescent="0.3">
      <c r="A92" s="268"/>
      <c r="F92" s="26"/>
      <c r="G92" s="26"/>
      <c r="H92" s="26"/>
    </row>
    <row r="93" spans="1:8" ht="13.8" x14ac:dyDescent="0.3">
      <c r="A93" s="268"/>
      <c r="F93" s="26"/>
      <c r="G93" s="26"/>
      <c r="H93" s="26"/>
    </row>
    <row r="94" spans="1:8" ht="13.8" x14ac:dyDescent="0.3">
      <c r="A94" s="268"/>
      <c r="F94" s="26"/>
      <c r="G94" s="26"/>
      <c r="H94" s="26"/>
    </row>
    <row r="95" spans="1:8" x14ac:dyDescent="0.3">
      <c r="F95" s="26"/>
      <c r="G95" s="26"/>
      <c r="H95" s="26"/>
    </row>
    <row r="96" spans="1:8" x14ac:dyDescent="0.3">
      <c r="F96" s="26"/>
      <c r="G96" s="26"/>
      <c r="H96" s="26"/>
    </row>
    <row r="97" spans="6:8" x14ac:dyDescent="0.3">
      <c r="F97" s="26"/>
      <c r="G97" s="26"/>
      <c r="H97" s="26"/>
    </row>
    <row r="98" spans="6:8" x14ac:dyDescent="0.3">
      <c r="F98" s="26"/>
      <c r="G98" s="26"/>
      <c r="H98" s="26"/>
    </row>
    <row r="99" spans="6:8" x14ac:dyDescent="0.3">
      <c r="F99" s="26"/>
      <c r="G99" s="26"/>
      <c r="H99" s="26"/>
    </row>
    <row r="100" spans="6:8" x14ac:dyDescent="0.3">
      <c r="F100" s="26"/>
      <c r="G100" s="26"/>
      <c r="H100" s="26"/>
    </row>
    <row r="101" spans="6:8" x14ac:dyDescent="0.3">
      <c r="F101" s="26"/>
      <c r="G101" s="26"/>
      <c r="H101" s="26"/>
    </row>
    <row r="102" spans="6:8" x14ac:dyDescent="0.3">
      <c r="F102" s="26"/>
      <c r="G102" s="26"/>
      <c r="H102" s="26"/>
    </row>
    <row r="103" spans="6:8" x14ac:dyDescent="0.3">
      <c r="F103" s="26"/>
      <c r="G103" s="26"/>
      <c r="H103" s="26"/>
    </row>
    <row r="104" spans="6:8" x14ac:dyDescent="0.3">
      <c r="F104" s="26"/>
      <c r="G104" s="26"/>
      <c r="H104" s="26"/>
    </row>
    <row r="105" spans="6:8" x14ac:dyDescent="0.3">
      <c r="F105" s="26"/>
      <c r="G105" s="26"/>
      <c r="H105" s="26"/>
    </row>
    <row r="106" spans="6:8" x14ac:dyDescent="0.3">
      <c r="F106" s="26"/>
      <c r="G106" s="26"/>
      <c r="H106" s="26"/>
    </row>
    <row r="107" spans="6:8" x14ac:dyDescent="0.3">
      <c r="F107" s="26"/>
      <c r="G107" s="26"/>
      <c r="H107" s="26"/>
    </row>
    <row r="108" spans="6:8" x14ac:dyDescent="0.3">
      <c r="F108" s="26"/>
      <c r="G108" s="26"/>
      <c r="H108" s="26"/>
    </row>
    <row r="109" spans="6:8" x14ac:dyDescent="0.3">
      <c r="F109" s="26"/>
      <c r="G109" s="26"/>
      <c r="H109" s="26"/>
    </row>
    <row r="110" spans="6:8" x14ac:dyDescent="0.3">
      <c r="F110" s="26"/>
      <c r="G110" s="26"/>
      <c r="H110" s="26"/>
    </row>
    <row r="111" spans="6:8" x14ac:dyDescent="0.3">
      <c r="F111" s="26"/>
      <c r="G111" s="26"/>
      <c r="H111" s="26"/>
    </row>
    <row r="112" spans="6:8" x14ac:dyDescent="0.3">
      <c r="F112" s="26"/>
      <c r="G112" s="26"/>
      <c r="H112" s="26"/>
    </row>
    <row r="113" spans="6:8" x14ac:dyDescent="0.3">
      <c r="F113" s="26"/>
      <c r="G113" s="26"/>
      <c r="H113" s="26"/>
    </row>
    <row r="114" spans="6:8" x14ac:dyDescent="0.3">
      <c r="F114" s="26"/>
      <c r="G114" s="26"/>
      <c r="H114" s="26"/>
    </row>
    <row r="115" spans="6:8" x14ac:dyDescent="0.3">
      <c r="F115" s="26"/>
      <c r="G115" s="26"/>
      <c r="H115" s="26"/>
    </row>
    <row r="116" spans="6:8" x14ac:dyDescent="0.3">
      <c r="F116" s="26"/>
      <c r="G116" s="26"/>
      <c r="H116" s="26"/>
    </row>
    <row r="117" spans="6:8" x14ac:dyDescent="0.3">
      <c r="F117" s="26"/>
      <c r="G117" s="26"/>
      <c r="H117" s="26"/>
    </row>
    <row r="118" spans="6:8" x14ac:dyDescent="0.3">
      <c r="F118" s="26"/>
      <c r="G118" s="26"/>
      <c r="H118" s="26"/>
    </row>
    <row r="119" spans="6:8" x14ac:dyDescent="0.3">
      <c r="F119" s="26"/>
      <c r="G119" s="26"/>
      <c r="H119" s="26"/>
    </row>
    <row r="120" spans="6:8" x14ac:dyDescent="0.3">
      <c r="F120" s="26"/>
      <c r="G120" s="26"/>
      <c r="H120" s="26"/>
    </row>
    <row r="121" spans="6:8" x14ac:dyDescent="0.3">
      <c r="F121" s="26"/>
      <c r="G121" s="26"/>
      <c r="H121" s="26"/>
    </row>
    <row r="122" spans="6:8" x14ac:dyDescent="0.3">
      <c r="F122" s="26"/>
      <c r="G122" s="26"/>
      <c r="H122" s="26"/>
    </row>
    <row r="123" spans="6:8" x14ac:dyDescent="0.3">
      <c r="F123" s="26"/>
      <c r="G123" s="26"/>
      <c r="H123" s="26"/>
    </row>
    <row r="124" spans="6:8" x14ac:dyDescent="0.3">
      <c r="F124" s="26"/>
      <c r="G124" s="26"/>
      <c r="H124" s="26"/>
    </row>
    <row r="125" spans="6:8" x14ac:dyDescent="0.3">
      <c r="F125" s="26"/>
      <c r="G125" s="26"/>
      <c r="H125" s="26"/>
    </row>
    <row r="126" spans="6:8" x14ac:dyDescent="0.3">
      <c r="F126" s="26"/>
      <c r="G126" s="26"/>
      <c r="H126" s="26"/>
    </row>
    <row r="127" spans="6:8" x14ac:dyDescent="0.3">
      <c r="F127" s="26"/>
      <c r="G127" s="26"/>
      <c r="H127" s="26"/>
    </row>
    <row r="128" spans="6:8" x14ac:dyDescent="0.3">
      <c r="F128" s="26"/>
      <c r="G128" s="26"/>
      <c r="H128" s="26"/>
    </row>
    <row r="129" spans="6:8" x14ac:dyDescent="0.3">
      <c r="F129" s="26"/>
      <c r="G129" s="26"/>
      <c r="H129" s="26"/>
    </row>
    <row r="130" spans="6:8" x14ac:dyDescent="0.3">
      <c r="F130" s="26"/>
      <c r="G130" s="26"/>
      <c r="H130" s="26"/>
    </row>
    <row r="131" spans="6:8" x14ac:dyDescent="0.3">
      <c r="F131" s="26"/>
      <c r="G131" s="26"/>
      <c r="H131" s="26"/>
    </row>
    <row r="132" spans="6:8" x14ac:dyDescent="0.3">
      <c r="F132" s="26"/>
      <c r="G132" s="26"/>
      <c r="H132" s="26"/>
    </row>
    <row r="133" spans="6:8" x14ac:dyDescent="0.3">
      <c r="F133" s="26"/>
      <c r="G133" s="26"/>
      <c r="H133" s="26"/>
    </row>
    <row r="134" spans="6:8" x14ac:dyDescent="0.3">
      <c r="F134" s="26"/>
      <c r="G134" s="26"/>
      <c r="H134" s="26"/>
    </row>
    <row r="135" spans="6:8" x14ac:dyDescent="0.3">
      <c r="F135" s="26"/>
      <c r="G135" s="26"/>
      <c r="H135" s="26"/>
    </row>
    <row r="136" spans="6:8" x14ac:dyDescent="0.3">
      <c r="F136" s="26"/>
      <c r="G136" s="26"/>
      <c r="H136" s="26"/>
    </row>
    <row r="137" spans="6:8" x14ac:dyDescent="0.3">
      <c r="F137" s="26"/>
      <c r="G137" s="26"/>
      <c r="H137" s="26"/>
    </row>
    <row r="138" spans="6:8" x14ac:dyDescent="0.3">
      <c r="F138" s="26"/>
      <c r="G138" s="26"/>
      <c r="H138" s="26"/>
    </row>
  </sheetData>
  <mergeCells count="32">
    <mergeCell ref="B61:H62"/>
    <mergeCell ref="B56:H58"/>
    <mergeCell ref="A49:A51"/>
    <mergeCell ref="B52:H53"/>
    <mergeCell ref="B54:H55"/>
    <mergeCell ref="B59:H60"/>
    <mergeCell ref="A52:A53"/>
    <mergeCell ref="A54:A55"/>
    <mergeCell ref="A59:A60"/>
    <mergeCell ref="A61:A62"/>
    <mergeCell ref="A56:A58"/>
    <mergeCell ref="B49:H51"/>
    <mergeCell ref="I9:I13"/>
    <mergeCell ref="I29:I31"/>
    <mergeCell ref="I37:I39"/>
    <mergeCell ref="A43:A44"/>
    <mergeCell ref="A45:A46"/>
    <mergeCell ref="A47:A48"/>
    <mergeCell ref="A2:G2"/>
    <mergeCell ref="A42:G42"/>
    <mergeCell ref="B45:H46"/>
    <mergeCell ref="B43:H44"/>
    <mergeCell ref="B47:H48"/>
    <mergeCell ref="B68:H68"/>
    <mergeCell ref="B69:H69"/>
    <mergeCell ref="A63:A69"/>
    <mergeCell ref="B70:H70"/>
    <mergeCell ref="B63:H63"/>
    <mergeCell ref="B65:H65"/>
    <mergeCell ref="B66:H66"/>
    <mergeCell ref="B67:H67"/>
    <mergeCell ref="B64:H64"/>
  </mergeCells>
  <hyperlinks>
    <hyperlink ref="H5" r:id="rId1"/>
    <hyperlink ref="H4" location="Index!A1" display="Index"/>
    <hyperlink ref="B61:H62" r:id="rId2" display="We have set up several internal systems and policies to establish a robust corporate culture while ensuring seamless business operations. These include policies on key domains such as corporate governance, sustainability and CSR among many others. To read more on our policies please refer to our website."/>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C53"/>
  <sheetViews>
    <sheetView workbookViewId="0">
      <selection activeCell="N58" sqref="N58"/>
    </sheetView>
  </sheetViews>
  <sheetFormatPr defaultRowHeight="14.4" x14ac:dyDescent="0.3"/>
  <sheetData>
    <row r="2" spans="1:3" x14ac:dyDescent="0.3">
      <c r="A2" t="s">
        <v>317</v>
      </c>
    </row>
    <row r="3" spans="1:3" ht="15" thickBot="1" x14ac:dyDescent="0.35"/>
    <row r="4" spans="1:3" ht="15.6" thickTop="1" thickBot="1" x14ac:dyDescent="0.35">
      <c r="B4" s="8" t="s">
        <v>190</v>
      </c>
      <c r="C4" s="28">
        <v>1806</v>
      </c>
    </row>
    <row r="5" spans="1:3" ht="15.6" thickTop="1" thickBot="1" x14ac:dyDescent="0.35">
      <c r="B5" s="8" t="s">
        <v>6</v>
      </c>
      <c r="C5" s="28">
        <v>1677</v>
      </c>
    </row>
    <row r="6" spans="1:3" ht="15.6" thickTop="1" thickBot="1" x14ac:dyDescent="0.35">
      <c r="B6" s="8" t="s">
        <v>5</v>
      </c>
      <c r="C6" s="28">
        <v>1578</v>
      </c>
    </row>
    <row r="7" spans="1:3" ht="15.6" thickTop="1" thickBot="1" x14ac:dyDescent="0.35">
      <c r="B7" s="8" t="s">
        <v>4</v>
      </c>
      <c r="C7" s="28">
        <v>1603</v>
      </c>
    </row>
    <row r="8" spans="1:3" ht="15.6" thickTop="1" thickBot="1" x14ac:dyDescent="0.35">
      <c r="B8" s="8" t="s">
        <v>99</v>
      </c>
      <c r="C8" s="28">
        <v>2310</v>
      </c>
    </row>
    <row r="9" spans="1:3" ht="15" thickTop="1" x14ac:dyDescent="0.3">
      <c r="B9" s="8" t="s">
        <v>318</v>
      </c>
      <c r="C9" s="28"/>
    </row>
    <row r="17" spans="2:3" ht="15" thickBot="1" x14ac:dyDescent="0.35"/>
    <row r="18" spans="2:3" ht="15.6" thickTop="1" thickBot="1" x14ac:dyDescent="0.35">
      <c r="B18" s="8" t="s">
        <v>190</v>
      </c>
      <c r="C18" s="24">
        <v>65</v>
      </c>
    </row>
    <row r="19" spans="2:3" ht="15.6" thickTop="1" thickBot="1" x14ac:dyDescent="0.35">
      <c r="B19" s="8" t="s">
        <v>6</v>
      </c>
      <c r="C19" s="24">
        <v>75</v>
      </c>
    </row>
    <row r="20" spans="2:3" ht="15.6" thickTop="1" thickBot="1" x14ac:dyDescent="0.35">
      <c r="B20" s="8" t="s">
        <v>5</v>
      </c>
      <c r="C20" s="24">
        <v>66</v>
      </c>
    </row>
    <row r="21" spans="2:3" ht="15.6" thickTop="1" thickBot="1" x14ac:dyDescent="0.35">
      <c r="B21" s="8" t="s">
        <v>4</v>
      </c>
      <c r="C21" s="24">
        <v>70</v>
      </c>
    </row>
    <row r="22" spans="2:3" ht="15" thickTop="1" x14ac:dyDescent="0.3">
      <c r="B22" s="8" t="s">
        <v>99</v>
      </c>
      <c r="C22" s="33">
        <v>104</v>
      </c>
    </row>
    <row r="33" spans="2:3" ht="15" thickBot="1" x14ac:dyDescent="0.35"/>
    <row r="34" spans="2:3" ht="15.6" thickTop="1" thickBot="1" x14ac:dyDescent="0.35">
      <c r="B34" s="8" t="s">
        <v>190</v>
      </c>
      <c r="C34">
        <v>6</v>
      </c>
    </row>
    <row r="35" spans="2:3" ht="15.6" thickTop="1" thickBot="1" x14ac:dyDescent="0.35">
      <c r="B35" s="8" t="s">
        <v>6</v>
      </c>
      <c r="C35">
        <v>6</v>
      </c>
    </row>
    <row r="36" spans="2:3" ht="15.6" thickTop="1" thickBot="1" x14ac:dyDescent="0.35">
      <c r="B36" s="8" t="s">
        <v>5</v>
      </c>
      <c r="C36">
        <v>6</v>
      </c>
    </row>
    <row r="37" spans="2:3" ht="15.6" thickTop="1" thickBot="1" x14ac:dyDescent="0.35">
      <c r="B37" s="8" t="s">
        <v>4</v>
      </c>
      <c r="C37">
        <v>6</v>
      </c>
    </row>
    <row r="38" spans="2:3" ht="15" thickTop="1" x14ac:dyDescent="0.3">
      <c r="B38" s="8" t="s">
        <v>99</v>
      </c>
      <c r="C38">
        <v>6</v>
      </c>
    </row>
    <row r="48" spans="2:3" ht="15" thickBot="1" x14ac:dyDescent="0.35"/>
    <row r="49" spans="2:3" ht="15.6" thickTop="1" thickBot="1" x14ac:dyDescent="0.35">
      <c r="B49" s="8" t="s">
        <v>190</v>
      </c>
      <c r="C49">
        <v>0.53</v>
      </c>
    </row>
    <row r="50" spans="2:3" ht="15.6" thickTop="1" thickBot="1" x14ac:dyDescent="0.35">
      <c r="B50" s="8" t="s">
        <v>6</v>
      </c>
      <c r="C50">
        <v>0.26</v>
      </c>
    </row>
    <row r="51" spans="2:3" ht="15.6" thickTop="1" thickBot="1" x14ac:dyDescent="0.35">
      <c r="B51" s="8" t="s">
        <v>5</v>
      </c>
      <c r="C51">
        <v>0.11</v>
      </c>
    </row>
    <row r="52" spans="2:3" ht="15.6" thickTop="1" thickBot="1" x14ac:dyDescent="0.35">
      <c r="B52" s="8" t="s">
        <v>4</v>
      </c>
      <c r="C52">
        <v>0.1</v>
      </c>
    </row>
    <row r="53" spans="2:3" ht="15" thickTop="1" x14ac:dyDescent="0.3">
      <c r="B53" s="8" t="s">
        <v>99</v>
      </c>
      <c r="C53">
        <v>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O68"/>
  <sheetViews>
    <sheetView showGridLines="0" zoomScale="80" zoomScaleNormal="80" workbookViewId="0">
      <selection activeCell="G8" sqref="G8"/>
    </sheetView>
  </sheetViews>
  <sheetFormatPr defaultColWidth="9.44140625" defaultRowHeight="13.8" x14ac:dyDescent="0.3"/>
  <cols>
    <col min="1" max="1" width="2.5546875" style="2" customWidth="1"/>
    <col min="2" max="2" width="48.44140625" style="2" bestFit="1" customWidth="1"/>
    <col min="3" max="3" width="21.5546875" style="2" bestFit="1" customWidth="1"/>
    <col min="4" max="16384" width="9.44140625" style="2"/>
  </cols>
  <sheetData>
    <row r="1" spans="2:15" ht="5.0999999999999996" customHeight="1" x14ac:dyDescent="0.3">
      <c r="B1" s="293" t="s">
        <v>170</v>
      </c>
    </row>
    <row r="2" spans="2:15" ht="12.75" customHeight="1" x14ac:dyDescent="0.3">
      <c r="B2" s="293"/>
      <c r="C2" s="70" t="s">
        <v>440</v>
      </c>
    </row>
    <row r="3" spans="2:15" ht="12.75" customHeight="1" x14ac:dyDescent="0.3">
      <c r="B3" s="293"/>
      <c r="C3" s="6" t="s">
        <v>1</v>
      </c>
    </row>
    <row r="4" spans="2:15" ht="13.5" customHeight="1" x14ac:dyDescent="0.3">
      <c r="B4" s="293"/>
      <c r="C4" s="6" t="s">
        <v>2</v>
      </c>
      <c r="F4" s="87"/>
      <c r="G4" s="87"/>
      <c r="H4" s="87"/>
      <c r="I4" s="87"/>
      <c r="J4" s="87"/>
      <c r="K4" s="87"/>
      <c r="L4" s="87"/>
      <c r="M4" s="87"/>
      <c r="N4" s="87"/>
      <c r="O4" s="87"/>
    </row>
    <row r="5" spans="2:15" ht="5.0999999999999996" customHeight="1" thickBot="1" x14ac:dyDescent="0.35">
      <c r="B5" s="294"/>
      <c r="C5" s="6"/>
      <c r="E5" s="87"/>
      <c r="F5" s="87"/>
      <c r="G5" s="87"/>
      <c r="H5" s="87"/>
      <c r="I5" s="87"/>
      <c r="J5" s="87"/>
      <c r="K5" s="87"/>
      <c r="L5" s="87"/>
      <c r="M5" s="87"/>
      <c r="N5" s="87"/>
      <c r="O5" s="87"/>
    </row>
    <row r="6" spans="2:15" ht="14.25" customHeight="1" thickTop="1" x14ac:dyDescent="0.3">
      <c r="B6" s="295" t="s">
        <v>180</v>
      </c>
      <c r="C6" s="295"/>
      <c r="E6" s="87"/>
      <c r="F6" s="87"/>
      <c r="G6" s="87"/>
      <c r="H6" s="87"/>
      <c r="I6" s="87"/>
      <c r="J6" s="87"/>
      <c r="K6" s="87"/>
      <c r="L6" s="87"/>
      <c r="M6" s="87"/>
      <c r="N6" s="87"/>
      <c r="O6" s="87"/>
    </row>
    <row r="7" spans="2:15" ht="14.25" customHeight="1" x14ac:dyDescent="0.3">
      <c r="B7" s="282" t="s">
        <v>441</v>
      </c>
      <c r="C7" s="282"/>
      <c r="E7" s="87"/>
      <c r="F7" s="87"/>
      <c r="G7" s="87"/>
      <c r="H7" s="87"/>
      <c r="I7" s="87"/>
      <c r="J7" s="87"/>
      <c r="K7" s="87"/>
      <c r="L7" s="87"/>
      <c r="M7" s="87"/>
      <c r="N7" s="87"/>
      <c r="O7" s="87"/>
    </row>
    <row r="8" spans="2:15" ht="15" customHeight="1" x14ac:dyDescent="0.3">
      <c r="B8" s="282" t="s">
        <v>430</v>
      </c>
      <c r="C8" s="282"/>
      <c r="E8" s="87"/>
      <c r="F8" s="87"/>
      <c r="G8" s="87"/>
      <c r="H8" s="87"/>
      <c r="I8" s="87"/>
      <c r="J8" s="87"/>
      <c r="K8" s="87"/>
      <c r="L8" s="87"/>
      <c r="M8" s="87"/>
      <c r="N8" s="87"/>
      <c r="O8" s="87"/>
    </row>
    <row r="9" spans="2:15" ht="15" customHeight="1" x14ac:dyDescent="0.3">
      <c r="B9" s="282" t="s">
        <v>99</v>
      </c>
      <c r="C9" s="282"/>
      <c r="E9" s="87"/>
      <c r="F9" s="87"/>
      <c r="G9" s="87"/>
      <c r="H9" s="87"/>
      <c r="I9" s="87"/>
      <c r="J9" s="87"/>
      <c r="K9" s="87"/>
      <c r="L9" s="87"/>
      <c r="M9" s="87"/>
      <c r="N9" s="87"/>
      <c r="O9" s="87"/>
    </row>
    <row r="10" spans="2:15" ht="15" customHeight="1" x14ac:dyDescent="0.3">
      <c r="B10" s="282" t="s">
        <v>4</v>
      </c>
      <c r="C10" s="282"/>
      <c r="F10" s="67"/>
      <c r="G10" s="67"/>
      <c r="H10" s="67"/>
      <c r="I10" s="67"/>
      <c r="J10" s="67"/>
      <c r="K10" s="67"/>
      <c r="L10" s="67"/>
      <c r="M10" s="67"/>
      <c r="N10" s="67"/>
      <c r="O10" s="67"/>
    </row>
    <row r="11" spans="2:15" ht="15" customHeight="1" thickBot="1" x14ac:dyDescent="0.35">
      <c r="B11" s="282" t="s">
        <v>5</v>
      </c>
      <c r="C11" s="282"/>
      <c r="E11" s="67"/>
      <c r="F11" s="67"/>
      <c r="G11" s="67"/>
      <c r="H11" s="67"/>
      <c r="I11" s="67"/>
      <c r="J11" s="67"/>
      <c r="K11" s="67"/>
      <c r="L11" s="67"/>
      <c r="M11" s="67"/>
      <c r="N11" s="67"/>
      <c r="O11" s="67"/>
    </row>
    <row r="12" spans="2:15" ht="12.75" customHeight="1" x14ac:dyDescent="0.3">
      <c r="B12" s="282" t="s">
        <v>6</v>
      </c>
      <c r="C12" s="282"/>
      <c r="E12" s="296" t="s">
        <v>181</v>
      </c>
      <c r="F12" s="297"/>
      <c r="G12" s="297"/>
      <c r="H12" s="297"/>
      <c r="I12" s="297"/>
      <c r="J12" s="297"/>
      <c r="K12" s="297"/>
      <c r="L12" s="297"/>
      <c r="M12" s="297"/>
      <c r="N12" s="297"/>
      <c r="O12" s="298"/>
    </row>
    <row r="13" spans="2:15" ht="13.5" customHeight="1" x14ac:dyDescent="0.3">
      <c r="B13" s="282" t="s">
        <v>7</v>
      </c>
      <c r="C13" s="282"/>
      <c r="E13" s="299"/>
      <c r="F13" s="300"/>
      <c r="G13" s="300"/>
      <c r="H13" s="300"/>
      <c r="I13" s="300"/>
      <c r="J13" s="300"/>
      <c r="K13" s="300"/>
      <c r="L13" s="300"/>
      <c r="M13" s="300"/>
      <c r="N13" s="300"/>
      <c r="O13" s="301"/>
    </row>
    <row r="14" spans="2:15" ht="15.75" customHeight="1" x14ac:dyDescent="0.3">
      <c r="B14" s="282" t="s">
        <v>8</v>
      </c>
      <c r="C14" s="282"/>
      <c r="E14" s="299"/>
      <c r="F14" s="300"/>
      <c r="G14" s="300"/>
      <c r="H14" s="300"/>
      <c r="I14" s="300"/>
      <c r="J14" s="300"/>
      <c r="K14" s="300"/>
      <c r="L14" s="300"/>
      <c r="M14" s="300"/>
      <c r="N14" s="300"/>
      <c r="O14" s="301"/>
    </row>
    <row r="15" spans="2:15" ht="15.75" customHeight="1" x14ac:dyDescent="0.3">
      <c r="B15" s="290" t="s">
        <v>171</v>
      </c>
      <c r="C15" s="290"/>
      <c r="E15" s="299"/>
      <c r="F15" s="300"/>
      <c r="G15" s="300"/>
      <c r="H15" s="300"/>
      <c r="I15" s="300"/>
      <c r="J15" s="300"/>
      <c r="K15" s="300"/>
      <c r="L15" s="300"/>
      <c r="M15" s="300"/>
      <c r="N15" s="300"/>
      <c r="O15" s="301"/>
    </row>
    <row r="16" spans="2:15" ht="15" customHeight="1" x14ac:dyDescent="0.3">
      <c r="B16" s="289" t="s">
        <v>441</v>
      </c>
      <c r="C16" s="289"/>
      <c r="E16" s="299"/>
      <c r="F16" s="300"/>
      <c r="G16" s="300"/>
      <c r="H16" s="300"/>
      <c r="I16" s="300"/>
      <c r="J16" s="300"/>
      <c r="K16" s="300"/>
      <c r="L16" s="300"/>
      <c r="M16" s="300"/>
      <c r="N16" s="300"/>
      <c r="O16" s="301"/>
    </row>
    <row r="17" spans="2:15" ht="15" customHeight="1" x14ac:dyDescent="0.3">
      <c r="B17" s="289" t="s">
        <v>430</v>
      </c>
      <c r="C17" s="289"/>
      <c r="E17" s="299"/>
      <c r="F17" s="300"/>
      <c r="G17" s="300"/>
      <c r="H17" s="300"/>
      <c r="I17" s="300"/>
      <c r="J17" s="300"/>
      <c r="K17" s="300"/>
      <c r="L17" s="300"/>
      <c r="M17" s="300"/>
      <c r="N17" s="300"/>
      <c r="O17" s="301"/>
    </row>
    <row r="18" spans="2:15" ht="15" customHeight="1" x14ac:dyDescent="0.3">
      <c r="B18" s="289" t="s">
        <v>433</v>
      </c>
      <c r="C18" s="289"/>
      <c r="E18" s="299"/>
      <c r="F18" s="300"/>
      <c r="G18" s="300"/>
      <c r="H18" s="300"/>
      <c r="I18" s="300"/>
      <c r="J18" s="300"/>
      <c r="K18" s="300"/>
      <c r="L18" s="300"/>
      <c r="M18" s="300"/>
      <c r="N18" s="300"/>
      <c r="O18" s="301"/>
    </row>
    <row r="19" spans="2:15" ht="15" customHeight="1" x14ac:dyDescent="0.3">
      <c r="B19" s="289" t="s">
        <v>436</v>
      </c>
      <c r="C19" s="289"/>
      <c r="E19" s="299"/>
      <c r="F19" s="300"/>
      <c r="G19" s="300"/>
      <c r="H19" s="300"/>
      <c r="I19" s="300"/>
      <c r="J19" s="300"/>
      <c r="K19" s="300"/>
      <c r="L19" s="300"/>
      <c r="M19" s="300"/>
      <c r="N19" s="300"/>
      <c r="O19" s="301"/>
    </row>
    <row r="20" spans="2:15" ht="15" customHeight="1" x14ac:dyDescent="0.3">
      <c r="B20" s="289" t="s">
        <v>435</v>
      </c>
      <c r="C20" s="289"/>
      <c r="E20" s="299"/>
      <c r="F20" s="300"/>
      <c r="G20" s="300"/>
      <c r="H20" s="300"/>
      <c r="I20" s="300"/>
      <c r="J20" s="300"/>
      <c r="K20" s="300"/>
      <c r="L20" s="300"/>
      <c r="M20" s="300"/>
      <c r="N20" s="300"/>
      <c r="O20" s="301"/>
    </row>
    <row r="21" spans="2:15" ht="15.75" customHeight="1" x14ac:dyDescent="0.3">
      <c r="B21" s="289" t="s">
        <v>6</v>
      </c>
      <c r="C21" s="289"/>
      <c r="E21" s="299"/>
      <c r="F21" s="300"/>
      <c r="G21" s="300"/>
      <c r="H21" s="300"/>
      <c r="I21" s="300"/>
      <c r="J21" s="300"/>
      <c r="K21" s="300"/>
      <c r="L21" s="300"/>
      <c r="M21" s="300"/>
      <c r="N21" s="300"/>
      <c r="O21" s="301"/>
    </row>
    <row r="22" spans="2:15" ht="15.75" customHeight="1" x14ac:dyDescent="0.3">
      <c r="B22" s="305" t="s">
        <v>190</v>
      </c>
      <c r="C22" s="305"/>
      <c r="E22" s="299"/>
      <c r="F22" s="300"/>
      <c r="G22" s="300"/>
      <c r="H22" s="300"/>
      <c r="I22" s="300"/>
      <c r="J22" s="300"/>
      <c r="K22" s="300"/>
      <c r="L22" s="300"/>
      <c r="M22" s="300"/>
      <c r="N22" s="300"/>
      <c r="O22" s="301"/>
    </row>
    <row r="23" spans="2:15" ht="15" customHeight="1" thickBot="1" x14ac:dyDescent="0.35">
      <c r="B23" s="289" t="s">
        <v>191</v>
      </c>
      <c r="C23" s="289"/>
      <c r="E23" s="302"/>
      <c r="F23" s="303"/>
      <c r="G23" s="303"/>
      <c r="H23" s="303"/>
      <c r="I23" s="303"/>
      <c r="J23" s="303"/>
      <c r="K23" s="303"/>
      <c r="L23" s="303"/>
      <c r="M23" s="303"/>
      <c r="N23" s="303"/>
      <c r="O23" s="304"/>
    </row>
    <row r="24" spans="2:15" ht="15" customHeight="1" x14ac:dyDescent="0.3">
      <c r="B24" s="290" t="s">
        <v>172</v>
      </c>
      <c r="C24" s="290"/>
      <c r="E24" s="67"/>
      <c r="F24" s="67"/>
      <c r="G24" s="67"/>
      <c r="H24" s="67"/>
      <c r="I24" s="67"/>
      <c r="J24" s="67"/>
      <c r="K24" s="67"/>
      <c r="L24" s="67"/>
      <c r="M24" s="67"/>
      <c r="N24" s="67"/>
      <c r="O24" s="67"/>
    </row>
    <row r="25" spans="2:15" ht="15" customHeight="1" x14ac:dyDescent="0.3">
      <c r="B25" s="283" t="s">
        <v>173</v>
      </c>
      <c r="C25" s="283"/>
      <c r="E25" s="67"/>
      <c r="F25" s="67"/>
      <c r="G25" s="67"/>
      <c r="H25" s="67"/>
      <c r="I25" s="67"/>
      <c r="J25" s="67"/>
      <c r="K25" s="67"/>
      <c r="L25" s="67"/>
      <c r="M25" s="67"/>
      <c r="N25" s="67"/>
      <c r="O25" s="67"/>
    </row>
    <row r="26" spans="2:15" ht="15" customHeight="1" x14ac:dyDescent="0.3">
      <c r="B26" s="283" t="s">
        <v>174</v>
      </c>
      <c r="C26" s="283"/>
      <c r="E26" s="67"/>
      <c r="F26" s="67"/>
      <c r="G26" s="67"/>
      <c r="H26" s="67"/>
      <c r="I26" s="67"/>
      <c r="J26" s="67"/>
      <c r="K26" s="67"/>
      <c r="L26" s="67"/>
      <c r="M26" s="67"/>
      <c r="N26" s="67"/>
      <c r="O26" s="67"/>
    </row>
    <row r="27" spans="2:15" ht="15" customHeight="1" x14ac:dyDescent="0.3">
      <c r="B27" s="283" t="s">
        <v>175</v>
      </c>
      <c r="C27" s="283"/>
      <c r="E27" s="87"/>
      <c r="F27" s="87"/>
      <c r="G27" s="87"/>
      <c r="H27" s="87"/>
      <c r="I27" s="87"/>
      <c r="J27" s="87"/>
      <c r="K27" s="87"/>
      <c r="L27" s="87"/>
      <c r="M27" s="87"/>
      <c r="N27" s="87"/>
      <c r="O27" s="87"/>
    </row>
    <row r="28" spans="2:15" ht="15" customHeight="1" x14ac:dyDescent="0.3">
      <c r="B28" s="283" t="s">
        <v>176</v>
      </c>
      <c r="C28" s="283"/>
      <c r="D28" s="88"/>
      <c r="E28" s="87"/>
      <c r="F28" s="87"/>
      <c r="G28" s="87"/>
      <c r="H28" s="87"/>
      <c r="I28" s="87"/>
      <c r="J28" s="87"/>
      <c r="K28" s="87"/>
      <c r="L28" s="87"/>
      <c r="M28" s="87"/>
      <c r="N28" s="87"/>
      <c r="O28" s="87"/>
    </row>
    <row r="29" spans="2:15" ht="15" customHeight="1" x14ac:dyDescent="0.3">
      <c r="B29" s="249" t="s">
        <v>183</v>
      </c>
      <c r="C29" s="249"/>
    </row>
    <row r="30" spans="2:15" x14ac:dyDescent="0.3">
      <c r="B30" s="249" t="s">
        <v>182</v>
      </c>
      <c r="C30" s="252"/>
    </row>
    <row r="31" spans="2:15" x14ac:dyDescent="0.3">
      <c r="B31" s="251" t="s">
        <v>324</v>
      </c>
      <c r="C31" s="250"/>
    </row>
    <row r="32" spans="2:15" x14ac:dyDescent="0.3">
      <c r="B32" s="287" t="s">
        <v>325</v>
      </c>
      <c r="C32" s="287"/>
    </row>
    <row r="33" spans="2:3" x14ac:dyDescent="0.3">
      <c r="B33" s="287" t="s">
        <v>326</v>
      </c>
      <c r="C33" s="287"/>
    </row>
    <row r="34" spans="2:3" x14ac:dyDescent="0.3">
      <c r="B34" s="287" t="s">
        <v>327</v>
      </c>
      <c r="C34" s="287"/>
    </row>
    <row r="35" spans="2:3" x14ac:dyDescent="0.3">
      <c r="B35" s="252" t="s">
        <v>328</v>
      </c>
      <c r="C35" s="252"/>
    </row>
    <row r="36" spans="2:3" x14ac:dyDescent="0.3">
      <c r="B36" s="287" t="s">
        <v>329</v>
      </c>
      <c r="C36" s="287"/>
    </row>
    <row r="37" spans="2:3" x14ac:dyDescent="0.3">
      <c r="B37" s="287" t="s">
        <v>330</v>
      </c>
      <c r="C37" s="287"/>
    </row>
    <row r="38" spans="2:3" x14ac:dyDescent="0.3">
      <c r="B38" s="287" t="s">
        <v>331</v>
      </c>
      <c r="C38" s="287"/>
    </row>
    <row r="39" spans="2:3" x14ac:dyDescent="0.3">
      <c r="B39" s="287" t="s">
        <v>332</v>
      </c>
      <c r="C39" s="287"/>
    </row>
    <row r="40" spans="2:3" x14ac:dyDescent="0.3">
      <c r="B40" s="288" t="s">
        <v>333</v>
      </c>
      <c r="C40" s="288"/>
    </row>
    <row r="41" spans="2:3" x14ac:dyDescent="0.3">
      <c r="B41" s="287" t="s">
        <v>334</v>
      </c>
      <c r="C41" s="287"/>
    </row>
    <row r="42" spans="2:3" x14ac:dyDescent="0.3">
      <c r="B42" s="287" t="s">
        <v>335</v>
      </c>
      <c r="C42" s="287"/>
    </row>
    <row r="43" spans="2:3" x14ac:dyDescent="0.3">
      <c r="B43" s="287" t="s">
        <v>336</v>
      </c>
      <c r="C43" s="287"/>
    </row>
    <row r="44" spans="2:3" x14ac:dyDescent="0.3">
      <c r="B44" s="288" t="s">
        <v>337</v>
      </c>
      <c r="C44" s="288"/>
    </row>
    <row r="45" spans="2:3" x14ac:dyDescent="0.3">
      <c r="B45" s="287" t="s">
        <v>338</v>
      </c>
      <c r="C45" s="287"/>
    </row>
    <row r="46" spans="2:3" x14ac:dyDescent="0.3">
      <c r="B46" s="253" t="s">
        <v>339</v>
      </c>
      <c r="C46" s="252"/>
    </row>
    <row r="47" spans="2:3" x14ac:dyDescent="0.3">
      <c r="B47" s="253" t="s">
        <v>340</v>
      </c>
      <c r="C47" s="252"/>
    </row>
    <row r="48" spans="2:3" x14ac:dyDescent="0.3">
      <c r="B48" s="286" t="s">
        <v>341</v>
      </c>
      <c r="C48" s="286"/>
    </row>
    <row r="49" spans="2:3" x14ac:dyDescent="0.3">
      <c r="B49" s="286" t="s">
        <v>662</v>
      </c>
      <c r="C49" s="286"/>
    </row>
    <row r="50" spans="2:3" x14ac:dyDescent="0.3">
      <c r="B50" s="283" t="s">
        <v>177</v>
      </c>
      <c r="C50" s="283"/>
    </row>
    <row r="51" spans="2:3" x14ac:dyDescent="0.3">
      <c r="B51" s="283" t="s">
        <v>184</v>
      </c>
      <c r="C51" s="283"/>
    </row>
    <row r="52" spans="2:3" x14ac:dyDescent="0.3">
      <c r="B52" s="283" t="s">
        <v>179</v>
      </c>
      <c r="C52" s="283"/>
    </row>
    <row r="53" spans="2:3" ht="14.4" thickBot="1" x14ac:dyDescent="0.35"/>
    <row r="54" spans="2:3" ht="14.4" thickTop="1" x14ac:dyDescent="0.3">
      <c r="B54" s="284"/>
      <c r="C54" s="284"/>
    </row>
    <row r="55" spans="2:3" x14ac:dyDescent="0.3">
      <c r="B55" s="285"/>
      <c r="C55" s="285"/>
    </row>
    <row r="56" spans="2:3" x14ac:dyDescent="0.3">
      <c r="B56" s="285"/>
      <c r="C56" s="285"/>
    </row>
    <row r="57" spans="2:3" x14ac:dyDescent="0.3">
      <c r="B57" s="285"/>
      <c r="C57" s="285"/>
    </row>
    <row r="58" spans="2:3" x14ac:dyDescent="0.3">
      <c r="B58" s="292"/>
      <c r="C58" s="292"/>
    </row>
    <row r="59" spans="2:3" x14ac:dyDescent="0.3">
      <c r="B59" s="291"/>
      <c r="C59" s="291"/>
    </row>
    <row r="60" spans="2:3" x14ac:dyDescent="0.3">
      <c r="B60" s="291"/>
      <c r="C60" s="291"/>
    </row>
    <row r="61" spans="2:3" x14ac:dyDescent="0.3">
      <c r="B61" s="291"/>
      <c r="C61" s="291"/>
    </row>
    <row r="62" spans="2:3" x14ac:dyDescent="0.3">
      <c r="B62" s="291"/>
      <c r="C62" s="291"/>
    </row>
    <row r="63" spans="2:3" x14ac:dyDescent="0.3">
      <c r="B63" s="291"/>
      <c r="C63" s="291"/>
    </row>
    <row r="64" spans="2:3" x14ac:dyDescent="0.3">
      <c r="B64" s="291"/>
      <c r="C64" s="291"/>
    </row>
    <row r="65" spans="2:3" x14ac:dyDescent="0.3">
      <c r="B65" s="291"/>
      <c r="C65" s="291"/>
    </row>
    <row r="66" spans="2:3" x14ac:dyDescent="0.3">
      <c r="B66" s="291"/>
      <c r="C66" s="291"/>
    </row>
    <row r="67" spans="2:3" x14ac:dyDescent="0.3">
      <c r="B67" s="291"/>
      <c r="C67" s="291"/>
    </row>
    <row r="68" spans="2:3" x14ac:dyDescent="0.3">
      <c r="B68" s="291"/>
      <c r="C68" s="291"/>
    </row>
  </sheetData>
  <mergeCells count="58">
    <mergeCell ref="B8:C8"/>
    <mergeCell ref="B1:B5"/>
    <mergeCell ref="B6:C6"/>
    <mergeCell ref="E12:O23"/>
    <mergeCell ref="B14:C14"/>
    <mergeCell ref="B15:C15"/>
    <mergeCell ref="B18:C18"/>
    <mergeCell ref="B19:C19"/>
    <mergeCell ref="B20:C20"/>
    <mergeCell ref="B21:C21"/>
    <mergeCell ref="B22:C22"/>
    <mergeCell ref="B23:C23"/>
    <mergeCell ref="B17:C17"/>
    <mergeCell ref="B7:C7"/>
    <mergeCell ref="B13:C13"/>
    <mergeCell ref="B11:C11"/>
    <mergeCell ref="B61:C61"/>
    <mergeCell ref="B62:C62"/>
    <mergeCell ref="B37:C37"/>
    <mergeCell ref="B38:C38"/>
    <mergeCell ref="B39:C39"/>
    <mergeCell ref="B40:C40"/>
    <mergeCell ref="B41:C41"/>
    <mergeCell ref="B60:C60"/>
    <mergeCell ref="B42:C42"/>
    <mergeCell ref="B57:C57"/>
    <mergeCell ref="B59:C59"/>
    <mergeCell ref="B58:C58"/>
    <mergeCell ref="B56:C56"/>
    <mergeCell ref="B48:C48"/>
    <mergeCell ref="B68:C68"/>
    <mergeCell ref="B63:C63"/>
    <mergeCell ref="B64:C64"/>
    <mergeCell ref="B65:C65"/>
    <mergeCell ref="B66:C66"/>
    <mergeCell ref="B67:C67"/>
    <mergeCell ref="B26:C26"/>
    <mergeCell ref="B27:C27"/>
    <mergeCell ref="B28:C28"/>
    <mergeCell ref="B32:C32"/>
    <mergeCell ref="B34:C34"/>
    <mergeCell ref="B33:C33"/>
    <mergeCell ref="B10:C10"/>
    <mergeCell ref="B9:C9"/>
    <mergeCell ref="B52:C52"/>
    <mergeCell ref="B54:C54"/>
    <mergeCell ref="B55:C55"/>
    <mergeCell ref="B12:C12"/>
    <mergeCell ref="B50:C50"/>
    <mergeCell ref="B49:C49"/>
    <mergeCell ref="B45:C45"/>
    <mergeCell ref="B44:C44"/>
    <mergeCell ref="B43:C43"/>
    <mergeCell ref="B16:C16"/>
    <mergeCell ref="B51:C51"/>
    <mergeCell ref="B36:C36"/>
    <mergeCell ref="B24:C24"/>
    <mergeCell ref="B25:C25"/>
  </mergeCells>
  <hyperlinks>
    <hyperlink ref="B10" r:id="rId1"/>
    <hyperlink ref="B11" r:id="rId2"/>
    <hyperlink ref="B13" r:id="rId3"/>
    <hyperlink ref="B22" r:id="rId4"/>
    <hyperlink ref="B12" r:id="rId5"/>
    <hyperlink ref="B50" r:id="rId6"/>
    <hyperlink ref="B28" r:id="rId7"/>
    <hyperlink ref="B25" r:id="rId8"/>
    <hyperlink ref="B26" r:id="rId9"/>
    <hyperlink ref="B52" r:id="rId10"/>
    <hyperlink ref="B14" r:id="rId11"/>
    <hyperlink ref="C3" location="Index!A1" display="Index"/>
    <hyperlink ref="C4" r:id="rId12"/>
    <hyperlink ref="B11:C11" r:id="rId13" display="FY 21"/>
    <hyperlink ref="B9" r:id="rId14"/>
    <hyperlink ref="B9:C9" r:id="rId15" display="FY 23"/>
    <hyperlink ref="B10:C10" r:id="rId16" display="FY 22"/>
    <hyperlink ref="B11:C14" r:id="rId17" display="FY 21"/>
    <hyperlink ref="B52:C52" r:id="rId18" display="ESG Profile"/>
    <hyperlink ref="B27" r:id="rId19"/>
    <hyperlink ref="B8" r:id="rId20"/>
    <hyperlink ref="B8:C8" r:id="rId21" display="FY 24 "/>
    <hyperlink ref="B28:C28" r:id="rId22" display="Policies"/>
    <hyperlink ref="B23:C23" r:id="rId23" display="FY 18 "/>
    <hyperlink ref="B22:C22" r:id="rId24" display="FY 19 "/>
    <hyperlink ref="B20:C20" r:id="rId25" display="FY 21 "/>
    <hyperlink ref="B21:C21" r:id="rId26" display="FY 20"/>
    <hyperlink ref="B19:C19" r:id="rId27" display="FY 22 "/>
    <hyperlink ref="B18:C18" r:id="rId28" display="FY 23 "/>
    <hyperlink ref="B17:C17" r:id="rId29" display="FY 24 "/>
    <hyperlink ref="B7" r:id="rId30"/>
    <hyperlink ref="B7:C7" r:id="rId31" display="FY 25 "/>
    <hyperlink ref="B16:C16" r:id="rId32" display="FY 25 "/>
    <hyperlink ref="B29" r:id="rId33"/>
    <hyperlink ref="B30" r:id="rId34"/>
    <hyperlink ref="B31" r:id="rId35"/>
    <hyperlink ref="B32:C32" r:id="rId36" display="      Biodiversity "/>
    <hyperlink ref="B33:C33" r:id="rId37" display="      Human Rights "/>
    <hyperlink ref="B34:C34" r:id="rId38" display="      Business Conduct "/>
    <hyperlink ref="B35" r:id="rId39"/>
    <hyperlink ref="B36:C36" r:id="rId40" display="      Climate Change "/>
    <hyperlink ref="B37:C37" r:id="rId41" display="      Energy "/>
    <hyperlink ref="B38:C38" r:id="rId42" display="      Raw Material Conservation"/>
    <hyperlink ref="B39:C39" r:id="rId43" display="      Water Resource Management"/>
    <hyperlink ref="B40:C40" r:id="rId44" display="   Waste Water "/>
    <hyperlink ref="B41:C41" r:id="rId45" display="      Waste Management"/>
    <hyperlink ref="B42:C42" r:id="rId46" display="      Air Emission Management "/>
    <hyperlink ref="B43:C43" r:id="rId47" display="      Local Consideration"/>
    <hyperlink ref="B44:C44" r:id="rId48" display="   Social Development &amp; Community Involvement "/>
    <hyperlink ref="B45:C45" r:id="rId49" display="      Indigenous People &amp; Resettelement "/>
    <hyperlink ref="B46" r:id="rId50"/>
    <hyperlink ref="B47" r:id="rId51"/>
    <hyperlink ref="B48:C48" r:id="rId52" display="         Making Our World A Better Place"/>
    <hyperlink ref="B49:C49" r:id="rId53" display="         Stakeholder Engagement"/>
    <hyperlink ref="B51:C51" r:id="rId54" display="International Certifications "/>
  </hyperlinks>
  <pageMargins left="0.7" right="0.7" top="0.75" bottom="0.75" header="0.3" footer="0.3"/>
  <pageSetup paperSize="9" orientation="portrait" r:id="rId5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17"/>
  <sheetViews>
    <sheetView showGridLines="0" zoomScale="80" zoomScaleNormal="80" workbookViewId="0">
      <selection activeCell="J41" sqref="J41"/>
    </sheetView>
  </sheetViews>
  <sheetFormatPr defaultColWidth="9.44140625" defaultRowHeight="10.199999999999999" x14ac:dyDescent="0.3"/>
  <cols>
    <col min="1" max="1" width="40.5546875" style="4" customWidth="1"/>
    <col min="2" max="2" width="14" style="4" bestFit="1" customWidth="1"/>
    <col min="3" max="8" width="9.44140625" style="3"/>
    <col min="9" max="9" width="9.44140625" style="4" customWidth="1"/>
    <col min="10" max="15" width="9.44140625" style="4"/>
    <col min="16" max="16" width="14.44140625" style="4" customWidth="1"/>
    <col min="17" max="16384" width="9.44140625" style="4"/>
  </cols>
  <sheetData>
    <row r="1" spans="1:14" ht="12.6" customHeight="1" x14ac:dyDescent="0.3">
      <c r="A1" s="306" t="s">
        <v>429</v>
      </c>
      <c r="B1" s="163"/>
      <c r="C1" s="163"/>
      <c r="D1" s="163"/>
      <c r="E1" s="163"/>
      <c r="F1" s="163"/>
      <c r="G1" s="163"/>
      <c r="H1" s="163"/>
      <c r="I1" s="307" t="s">
        <v>440</v>
      </c>
      <c r="J1" s="307"/>
      <c r="K1" s="307"/>
      <c r="L1" s="164"/>
      <c r="M1" s="164"/>
      <c r="N1" s="164"/>
    </row>
    <row r="2" spans="1:14" ht="17.399999999999999" customHeight="1" x14ac:dyDescent="0.3">
      <c r="A2" s="306"/>
      <c r="B2" s="163"/>
      <c r="C2" s="163"/>
      <c r="D2" s="163"/>
      <c r="E2" s="163"/>
      <c r="F2" s="163"/>
      <c r="G2" s="163"/>
      <c r="H2" s="163"/>
      <c r="I2" s="163"/>
      <c r="J2" s="77"/>
      <c r="K2" s="78" t="s">
        <v>1</v>
      </c>
      <c r="L2" s="164"/>
      <c r="M2" s="164"/>
      <c r="N2" s="164"/>
    </row>
    <row r="3" spans="1:14" s="2" customFormat="1" ht="17.399999999999999" customHeight="1" x14ac:dyDescent="0.3">
      <c r="A3" s="306"/>
      <c r="B3" s="163"/>
      <c r="C3" s="163"/>
      <c r="D3" s="163"/>
      <c r="E3" s="163"/>
      <c r="F3" s="163"/>
      <c r="G3" s="163"/>
      <c r="H3" s="163"/>
      <c r="I3" s="163"/>
      <c r="J3" s="77"/>
      <c r="K3" s="78" t="s">
        <v>2</v>
      </c>
      <c r="L3" s="164"/>
      <c r="M3" s="164"/>
      <c r="N3" s="164"/>
    </row>
    <row r="17" ht="11.7" customHeight="1" x14ac:dyDescent="0.3"/>
  </sheetData>
  <mergeCells count="2">
    <mergeCell ref="A1:A3"/>
    <mergeCell ref="I1:K1"/>
  </mergeCells>
  <hyperlinks>
    <hyperlink ref="K3" r:id="rId1"/>
    <hyperlink ref="K2" location="Index!A1" display="Index"/>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24"/>
  <sheetViews>
    <sheetView showGridLines="0" zoomScale="80" zoomScaleNormal="80" workbookViewId="0">
      <selection activeCell="B4" sqref="B4"/>
    </sheetView>
  </sheetViews>
  <sheetFormatPr defaultColWidth="9.44140625" defaultRowHeight="14.4" x14ac:dyDescent="0.3"/>
  <cols>
    <col min="1" max="1" width="2.5546875" style="60" customWidth="1"/>
    <col min="2" max="2" width="9.44140625" style="75"/>
    <col min="3" max="3" width="35.5546875" style="76" customWidth="1"/>
    <col min="4" max="4" width="8.5546875" style="75" customWidth="1"/>
    <col min="5" max="5" width="26.5546875" style="60" bestFit="1" customWidth="1"/>
    <col min="6" max="6" width="5.5546875" style="60" customWidth="1"/>
    <col min="7" max="16384" width="9.44140625" style="60"/>
  </cols>
  <sheetData>
    <row r="1" spans="1:5" ht="5.0999999999999996" customHeight="1" x14ac:dyDescent="0.3">
      <c r="B1" s="310" t="s">
        <v>162</v>
      </c>
      <c r="C1" s="310"/>
      <c r="D1" s="310"/>
    </row>
    <row r="2" spans="1:5" ht="15" customHeight="1" x14ac:dyDescent="0.3">
      <c r="B2" s="310"/>
      <c r="C2" s="310"/>
      <c r="D2" s="310"/>
      <c r="E2" s="70" t="s">
        <v>440</v>
      </c>
    </row>
    <row r="3" spans="1:5" ht="15" customHeight="1" x14ac:dyDescent="0.3">
      <c r="B3" s="310"/>
      <c r="C3" s="310"/>
      <c r="D3" s="310"/>
      <c r="E3" s="6" t="s">
        <v>1</v>
      </c>
    </row>
    <row r="4" spans="1:5" ht="24.6" x14ac:dyDescent="0.2">
      <c r="A4" s="119"/>
      <c r="B4" s="273" t="s">
        <v>442</v>
      </c>
      <c r="C4" s="63"/>
      <c r="D4" s="63"/>
      <c r="E4" s="6" t="s">
        <v>2</v>
      </c>
    </row>
    <row r="5" spans="1:5" ht="16.95" customHeight="1" thickBot="1" x14ac:dyDescent="0.35">
      <c r="B5" s="64"/>
      <c r="C5" s="64"/>
      <c r="D5" s="64"/>
      <c r="E5" s="6"/>
    </row>
    <row r="6" spans="1:5" s="73" customFormat="1" ht="15" customHeight="1" thickTop="1" x14ac:dyDescent="0.3">
      <c r="B6" s="71" t="s">
        <v>163</v>
      </c>
      <c r="C6" s="311" t="s">
        <v>151</v>
      </c>
      <c r="D6" s="311"/>
      <c r="E6" s="72"/>
    </row>
    <row r="7" spans="1:5" x14ac:dyDescent="0.3">
      <c r="B7" s="74">
        <v>1</v>
      </c>
      <c r="C7" s="309" t="s">
        <v>9</v>
      </c>
      <c r="D7" s="309"/>
      <c r="E7" s="74"/>
    </row>
    <row r="8" spans="1:5" x14ac:dyDescent="0.3">
      <c r="B8" s="74">
        <v>2</v>
      </c>
      <c r="C8" s="309" t="s">
        <v>10</v>
      </c>
      <c r="D8" s="309"/>
      <c r="E8" s="74"/>
    </row>
    <row r="9" spans="1:5" x14ac:dyDescent="0.3">
      <c r="B9" s="74">
        <v>3</v>
      </c>
      <c r="C9" s="309" t="s">
        <v>17</v>
      </c>
      <c r="D9" s="309"/>
      <c r="E9" s="74"/>
    </row>
    <row r="10" spans="1:5" x14ac:dyDescent="0.3">
      <c r="B10" s="74">
        <v>4</v>
      </c>
      <c r="C10" s="309" t="s">
        <v>18</v>
      </c>
      <c r="D10" s="309"/>
      <c r="E10" s="74"/>
    </row>
    <row r="11" spans="1:5" x14ac:dyDescent="0.3">
      <c r="B11" s="74">
        <v>5</v>
      </c>
      <c r="C11" s="309" t="s">
        <v>185</v>
      </c>
      <c r="D11" s="309"/>
      <c r="E11" s="74"/>
    </row>
    <row r="12" spans="1:5" x14ac:dyDescent="0.3">
      <c r="B12" s="74">
        <v>6</v>
      </c>
      <c r="C12" s="309" t="s">
        <v>186</v>
      </c>
      <c r="D12" s="309"/>
      <c r="E12" s="74"/>
    </row>
    <row r="13" spans="1:5" x14ac:dyDescent="0.3">
      <c r="B13" s="74">
        <v>7</v>
      </c>
      <c r="C13" s="309" t="s">
        <v>187</v>
      </c>
      <c r="D13" s="309"/>
      <c r="E13" s="74"/>
    </row>
    <row r="14" spans="1:5" x14ac:dyDescent="0.3">
      <c r="B14" s="74">
        <v>8</v>
      </c>
      <c r="C14" s="309" t="s">
        <v>30</v>
      </c>
      <c r="D14" s="309"/>
      <c r="E14" s="74"/>
    </row>
    <row r="15" spans="1:5" x14ac:dyDescent="0.3">
      <c r="B15" s="74">
        <v>9</v>
      </c>
      <c r="C15" s="309" t="s">
        <v>164</v>
      </c>
      <c r="D15" s="309"/>
      <c r="E15" s="74"/>
    </row>
    <row r="16" spans="1:5" x14ac:dyDescent="0.3">
      <c r="B16" s="74">
        <v>10</v>
      </c>
      <c r="C16" s="309" t="s">
        <v>165</v>
      </c>
      <c r="D16" s="309"/>
      <c r="E16" s="74"/>
    </row>
    <row r="17" spans="2:5" x14ac:dyDescent="0.3">
      <c r="B17" s="74">
        <v>11</v>
      </c>
      <c r="C17" s="309" t="s">
        <v>188</v>
      </c>
      <c r="D17" s="309"/>
      <c r="E17" s="74"/>
    </row>
    <row r="18" spans="2:5" x14ac:dyDescent="0.3">
      <c r="B18" s="74">
        <v>12</v>
      </c>
      <c r="C18" s="309" t="s">
        <v>166</v>
      </c>
      <c r="D18" s="309"/>
      <c r="E18" s="74"/>
    </row>
    <row r="19" spans="2:5" x14ac:dyDescent="0.3">
      <c r="B19" s="74">
        <v>13</v>
      </c>
      <c r="C19" s="309" t="s">
        <v>189</v>
      </c>
      <c r="D19" s="309"/>
      <c r="E19" s="74"/>
    </row>
    <row r="20" spans="2:5" x14ac:dyDescent="0.3">
      <c r="B20" s="74">
        <v>14</v>
      </c>
      <c r="C20" s="309" t="s">
        <v>167</v>
      </c>
      <c r="D20" s="309"/>
      <c r="E20" s="74"/>
    </row>
    <row r="21" spans="2:5" x14ac:dyDescent="0.3">
      <c r="B21" s="74">
        <v>15</v>
      </c>
      <c r="C21" s="309" t="s">
        <v>168</v>
      </c>
      <c r="D21" s="309"/>
      <c r="E21" s="74"/>
    </row>
    <row r="22" spans="2:5" x14ac:dyDescent="0.3">
      <c r="B22" s="74">
        <v>16</v>
      </c>
      <c r="C22" s="309" t="s">
        <v>169</v>
      </c>
      <c r="D22" s="309"/>
      <c r="E22" s="74"/>
    </row>
    <row r="23" spans="2:5" ht="15" thickBot="1" x14ac:dyDescent="0.35">
      <c r="B23" s="89">
        <v>17</v>
      </c>
      <c r="C23" s="308" t="s">
        <v>178</v>
      </c>
      <c r="D23" s="308"/>
      <c r="E23" s="89"/>
    </row>
    <row r="24" spans="2:5" ht="15" thickTop="1" x14ac:dyDescent="0.3">
      <c r="C24" s="70"/>
    </row>
  </sheetData>
  <mergeCells count="19">
    <mergeCell ref="C16:D16"/>
    <mergeCell ref="B1:D3"/>
    <mergeCell ref="C6:D6"/>
    <mergeCell ref="C7:D7"/>
    <mergeCell ref="C8:D8"/>
    <mergeCell ref="C9:D9"/>
    <mergeCell ref="C10:D10"/>
    <mergeCell ref="C11:D11"/>
    <mergeCell ref="C12:D12"/>
    <mergeCell ref="C13:D13"/>
    <mergeCell ref="C14:D14"/>
    <mergeCell ref="C15:D15"/>
    <mergeCell ref="C23:D23"/>
    <mergeCell ref="C17:D17"/>
    <mergeCell ref="C18:D18"/>
    <mergeCell ref="C19:D19"/>
    <mergeCell ref="C20:D20"/>
    <mergeCell ref="C21:D21"/>
    <mergeCell ref="C22:D22"/>
  </mergeCells>
  <hyperlinks>
    <hyperlink ref="F4" r:id="rId1" display="Website"/>
    <hyperlink ref="E4" r:id="rId2"/>
    <hyperlink ref="E3" location="Index!A1" display="Index"/>
    <hyperlink ref="C7" r:id="rId3"/>
    <hyperlink ref="C7:D7" r:id="rId4" display="Climate Change"/>
    <hyperlink ref="C8" r:id="rId5"/>
    <hyperlink ref="C8:D8" r:id="rId6" display="Energy"/>
    <hyperlink ref="C9" r:id="rId7"/>
    <hyperlink ref="C9:D9" r:id="rId8" display="Resources"/>
    <hyperlink ref="C10" r:id="rId9"/>
    <hyperlink ref="C10:D10" r:id="rId10" display="Water Resources"/>
    <hyperlink ref="C11" r:id="rId11"/>
    <hyperlink ref="C11:D11" r:id="rId12" display="Waste "/>
    <hyperlink ref="C12" r:id="rId13"/>
    <hyperlink ref="C12:D12" r:id="rId14" display="Wastewater "/>
    <hyperlink ref="C15" r:id="rId15"/>
    <hyperlink ref="C14" r:id="rId16"/>
    <hyperlink ref="C13" r:id="rId17"/>
    <hyperlink ref="C13:D13" r:id="rId18" display="Air Emissions "/>
    <hyperlink ref="C14:D14" r:id="rId19" display="Biodiversity"/>
    <hyperlink ref="C15:D15" r:id="rId20" display="Local Considerations"/>
    <hyperlink ref="C16" r:id="rId21"/>
    <hyperlink ref="C16:D16" r:id="rId22" display="Human Rights"/>
    <hyperlink ref="C18" r:id="rId23"/>
    <hyperlink ref="C17" r:id="rId24"/>
    <hyperlink ref="C17:D17" r:id="rId25" display="Indigenous People "/>
    <hyperlink ref="C18:D18" r:id="rId26" display="Cultural Heritage"/>
    <hyperlink ref="C19" r:id="rId27"/>
    <hyperlink ref="C19:D19" r:id="rId28" display="Business Ethics "/>
    <hyperlink ref="C20" r:id="rId29"/>
    <hyperlink ref="C20:D20" r:id="rId30" display="Employee Wellbeing"/>
    <hyperlink ref="C21" r:id="rId31"/>
    <hyperlink ref="C21:D21" r:id="rId32" display="Supply Chain Sustainability"/>
    <hyperlink ref="C22" r:id="rId33"/>
    <hyperlink ref="C22:D22" r:id="rId34" display="Social Sustainability"/>
    <hyperlink ref="C23" r:id="rId35"/>
    <hyperlink ref="B4" r:id="rId36"/>
  </hyperlinks>
  <pageMargins left="0.7" right="0.7" top="0.75" bottom="0.75" header="0.3" footer="0.3"/>
  <pageSetup paperSize="9" orientation="portrait" r:id="rId37"/>
  <drawing r:id="rId3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F223"/>
  <sheetViews>
    <sheetView showGridLines="0" zoomScale="80" zoomScaleNormal="80" workbookViewId="0">
      <selection activeCell="D4" sqref="D4"/>
    </sheetView>
  </sheetViews>
  <sheetFormatPr defaultColWidth="8.5546875" defaultRowHeight="14.4" x14ac:dyDescent="0.3"/>
  <cols>
    <col min="1" max="1" width="2.5546875" style="200" customWidth="1"/>
    <col min="2" max="2" width="19.44140625" style="200" customWidth="1"/>
    <col min="3" max="3" width="40.44140625" style="200" customWidth="1"/>
    <col min="4" max="4" width="57.44140625" style="200" customWidth="1"/>
    <col min="5" max="16384" width="8.5546875" style="200"/>
  </cols>
  <sheetData>
    <row r="2" spans="2:4" ht="19.95" customHeight="1" x14ac:dyDescent="0.3">
      <c r="B2" s="198" t="s">
        <v>342</v>
      </c>
      <c r="C2" s="198"/>
      <c r="D2" s="205" t="s">
        <v>440</v>
      </c>
    </row>
    <row r="3" spans="2:4" ht="31.2" customHeight="1" x14ac:dyDescent="0.3">
      <c r="B3" s="274" t="s">
        <v>442</v>
      </c>
      <c r="C3" s="206"/>
      <c r="D3" s="207" t="s">
        <v>1</v>
      </c>
    </row>
    <row r="4" spans="2:4" ht="17.399999999999999" x14ac:dyDescent="0.3">
      <c r="B4" s="206"/>
      <c r="C4" s="206"/>
      <c r="D4" s="207" t="s">
        <v>2</v>
      </c>
    </row>
    <row r="5" spans="2:4" ht="17.399999999999999" x14ac:dyDescent="0.3">
      <c r="B5" s="206"/>
      <c r="C5" s="206"/>
      <c r="D5" s="206"/>
    </row>
    <row r="6" spans="2:4" ht="10.199999999999999" customHeight="1" x14ac:dyDescent="0.3">
      <c r="B6" s="319" t="s">
        <v>494</v>
      </c>
      <c r="C6" s="321" t="s">
        <v>495</v>
      </c>
      <c r="D6" s="321" t="s">
        <v>496</v>
      </c>
    </row>
    <row r="7" spans="2:4" ht="18.45" customHeight="1" x14ac:dyDescent="0.3">
      <c r="B7" s="320"/>
      <c r="C7" s="322"/>
      <c r="D7" s="322"/>
    </row>
    <row r="8" spans="2:4" ht="15.6" customHeight="1" x14ac:dyDescent="0.3">
      <c r="B8" s="323" t="s">
        <v>346</v>
      </c>
      <c r="C8" s="324"/>
      <c r="D8" s="324"/>
    </row>
    <row r="9" spans="2:4" ht="17.399999999999999" customHeight="1" x14ac:dyDescent="0.3">
      <c r="B9" s="325" t="s">
        <v>194</v>
      </c>
      <c r="C9" s="223" t="s">
        <v>486</v>
      </c>
      <c r="D9" s="223" t="s">
        <v>444</v>
      </c>
    </row>
    <row r="10" spans="2:4" ht="27" customHeight="1" x14ac:dyDescent="0.3">
      <c r="B10" s="315"/>
      <c r="C10" s="223" t="s">
        <v>487</v>
      </c>
      <c r="D10" s="223" t="s">
        <v>503</v>
      </c>
    </row>
    <row r="11" spans="2:4" ht="18.45" customHeight="1" x14ac:dyDescent="0.3">
      <c r="B11" s="315"/>
      <c r="C11" s="223" t="s">
        <v>488</v>
      </c>
      <c r="D11" s="223" t="s">
        <v>503</v>
      </c>
    </row>
    <row r="12" spans="2:4" ht="18.45" customHeight="1" x14ac:dyDescent="0.3">
      <c r="B12" s="315"/>
      <c r="C12" s="223" t="s">
        <v>489</v>
      </c>
      <c r="D12" s="223" t="s">
        <v>503</v>
      </c>
    </row>
    <row r="13" spans="2:4" ht="27" customHeight="1" x14ac:dyDescent="0.3">
      <c r="B13" s="315"/>
      <c r="C13" s="223" t="s">
        <v>490</v>
      </c>
      <c r="D13" s="223" t="s">
        <v>504</v>
      </c>
    </row>
    <row r="14" spans="2:4" ht="27" customHeight="1" x14ac:dyDescent="0.3">
      <c r="B14" s="315"/>
      <c r="C14" s="223" t="s">
        <v>491</v>
      </c>
      <c r="D14" s="223" t="s">
        <v>505</v>
      </c>
    </row>
    <row r="15" spans="2:4" ht="18.600000000000001" customHeight="1" x14ac:dyDescent="0.3">
      <c r="B15" s="315"/>
      <c r="C15" s="223" t="s">
        <v>492</v>
      </c>
      <c r="D15" s="223" t="s">
        <v>506</v>
      </c>
    </row>
    <row r="16" spans="2:4" ht="10.199999999999999" customHeight="1" x14ac:dyDescent="0.3">
      <c r="B16" s="315"/>
      <c r="C16" s="327" t="s">
        <v>493</v>
      </c>
      <c r="D16" s="327" t="s">
        <v>507</v>
      </c>
    </row>
    <row r="17" spans="2:6" ht="12" customHeight="1" x14ac:dyDescent="0.3">
      <c r="B17" s="315"/>
      <c r="C17" s="328"/>
      <c r="D17" s="328"/>
    </row>
    <row r="18" spans="2:6" ht="19.2" hidden="1" customHeight="1" x14ac:dyDescent="0.3">
      <c r="B18" s="315"/>
      <c r="C18" s="318"/>
      <c r="D18" s="318"/>
    </row>
    <row r="19" spans="2:6" ht="18.45" customHeight="1" x14ac:dyDescent="0.3">
      <c r="B19" s="315"/>
      <c r="C19" s="223" t="s">
        <v>445</v>
      </c>
      <c r="D19" s="223" t="s">
        <v>446</v>
      </c>
    </row>
    <row r="20" spans="2:6" ht="28.95" customHeight="1" x14ac:dyDescent="0.3">
      <c r="B20" s="315"/>
      <c r="C20" s="225" t="s">
        <v>447</v>
      </c>
      <c r="D20" s="225" t="s">
        <v>448</v>
      </c>
    </row>
    <row r="21" spans="2:6" ht="19.95" customHeight="1" x14ac:dyDescent="0.3">
      <c r="B21" s="315"/>
      <c r="C21" s="223" t="s">
        <v>449</v>
      </c>
      <c r="D21" s="223" t="s">
        <v>446</v>
      </c>
    </row>
    <row r="22" spans="2:6" ht="30.6" customHeight="1" x14ac:dyDescent="0.3">
      <c r="B22" s="315"/>
      <c r="C22" s="223" t="s">
        <v>450</v>
      </c>
      <c r="D22" s="223" t="s">
        <v>451</v>
      </c>
    </row>
    <row r="23" spans="2:6" ht="30.6" customHeight="1" x14ac:dyDescent="0.3">
      <c r="B23" s="315"/>
      <c r="C23" s="223" t="s">
        <v>452</v>
      </c>
      <c r="D23" s="223" t="s">
        <v>446</v>
      </c>
    </row>
    <row r="24" spans="2:6" ht="34.950000000000003" customHeight="1" x14ac:dyDescent="0.3">
      <c r="B24" s="315"/>
      <c r="C24" s="223" t="s">
        <v>453</v>
      </c>
      <c r="D24" s="223" t="s">
        <v>454</v>
      </c>
    </row>
    <row r="25" spans="2:6" ht="30.6" customHeight="1" x14ac:dyDescent="0.3">
      <c r="B25" s="315"/>
      <c r="C25" s="223" t="s">
        <v>455</v>
      </c>
      <c r="D25" s="223" t="s">
        <v>456</v>
      </c>
    </row>
    <row r="26" spans="2:6" x14ac:dyDescent="0.3">
      <c r="B26" s="315"/>
      <c r="C26" s="223" t="s">
        <v>457</v>
      </c>
      <c r="D26" s="223" t="s">
        <v>458</v>
      </c>
      <c r="F26" s="201"/>
    </row>
    <row r="27" spans="2:6" ht="33.6" customHeight="1" x14ac:dyDescent="0.3">
      <c r="B27" s="315"/>
      <c r="C27" s="223" t="s">
        <v>459</v>
      </c>
      <c r="D27" s="223" t="s">
        <v>460</v>
      </c>
    </row>
    <row r="28" spans="2:6" ht="33.6" customHeight="1" x14ac:dyDescent="0.3">
      <c r="B28" s="315"/>
      <c r="C28" s="223" t="s">
        <v>461</v>
      </c>
      <c r="D28" s="223" t="s">
        <v>462</v>
      </c>
    </row>
    <row r="29" spans="2:6" x14ac:dyDescent="0.3">
      <c r="B29" s="315"/>
      <c r="C29" s="223" t="s">
        <v>463</v>
      </c>
      <c r="D29" s="223" t="s">
        <v>464</v>
      </c>
    </row>
    <row r="30" spans="2:6" ht="22.95" customHeight="1" x14ac:dyDescent="0.3">
      <c r="B30" s="315"/>
      <c r="C30" s="223" t="s">
        <v>465</v>
      </c>
      <c r="D30" s="223" t="s">
        <v>464</v>
      </c>
    </row>
    <row r="31" spans="2:6" x14ac:dyDescent="0.3">
      <c r="B31" s="315"/>
      <c r="C31" s="223" t="s">
        <v>466</v>
      </c>
      <c r="D31" s="223" t="s">
        <v>467</v>
      </c>
    </row>
    <row r="32" spans="2:6" ht="28.5" customHeight="1" x14ac:dyDescent="0.3">
      <c r="B32" s="315"/>
      <c r="C32" s="223" t="s">
        <v>468</v>
      </c>
      <c r="D32" s="223" t="s">
        <v>469</v>
      </c>
    </row>
    <row r="33" spans="2:4" ht="24.6" customHeight="1" x14ac:dyDescent="0.3">
      <c r="B33" s="315"/>
      <c r="C33" s="223" t="s">
        <v>470</v>
      </c>
      <c r="D33" s="223" t="s">
        <v>471</v>
      </c>
    </row>
    <row r="34" spans="2:4" x14ac:dyDescent="0.3">
      <c r="B34" s="315"/>
      <c r="C34" s="224" t="s">
        <v>472</v>
      </c>
      <c r="D34" s="224" t="s">
        <v>473</v>
      </c>
    </row>
    <row r="35" spans="2:4" ht="39" customHeight="1" x14ac:dyDescent="0.3">
      <c r="B35" s="315"/>
      <c r="C35" s="223" t="s">
        <v>474</v>
      </c>
      <c r="D35" s="223" t="s">
        <v>475</v>
      </c>
    </row>
    <row r="36" spans="2:4" ht="36.6" customHeight="1" x14ac:dyDescent="0.3">
      <c r="B36" s="315"/>
      <c r="C36" s="223" t="s">
        <v>476</v>
      </c>
      <c r="D36" s="223" t="s">
        <v>477</v>
      </c>
    </row>
    <row r="37" spans="2:4" x14ac:dyDescent="0.3">
      <c r="B37" s="315"/>
      <c r="C37" s="223" t="s">
        <v>478</v>
      </c>
      <c r="D37" s="223" t="s">
        <v>479</v>
      </c>
    </row>
    <row r="38" spans="2:4" ht="35.4" customHeight="1" x14ac:dyDescent="0.3">
      <c r="B38" s="315"/>
      <c r="C38" s="223" t="s">
        <v>480</v>
      </c>
      <c r="D38" s="223" t="s">
        <v>481</v>
      </c>
    </row>
    <row r="39" spans="2:4" ht="26.4" customHeight="1" x14ac:dyDescent="0.3">
      <c r="B39" s="315"/>
      <c r="C39" s="223" t="s">
        <v>482</v>
      </c>
      <c r="D39" s="223" t="s">
        <v>483</v>
      </c>
    </row>
    <row r="40" spans="2:4" ht="34.200000000000003" customHeight="1" x14ac:dyDescent="0.3">
      <c r="B40" s="326"/>
      <c r="C40" s="226" t="s">
        <v>484</v>
      </c>
      <c r="D40" s="226" t="s">
        <v>485</v>
      </c>
    </row>
    <row r="41" spans="2:4" x14ac:dyDescent="0.3">
      <c r="B41" s="332" t="s">
        <v>439</v>
      </c>
      <c r="C41" s="333"/>
      <c r="D41" s="333"/>
    </row>
    <row r="42" spans="2:4" ht="46.95" customHeight="1" x14ac:dyDescent="0.3">
      <c r="B42" s="202" t="s">
        <v>347</v>
      </c>
      <c r="C42" s="223" t="s">
        <v>499</v>
      </c>
      <c r="D42" s="223" t="s">
        <v>508</v>
      </c>
    </row>
    <row r="43" spans="2:4" x14ac:dyDescent="0.3">
      <c r="B43" s="202"/>
      <c r="C43" s="223" t="s">
        <v>500</v>
      </c>
      <c r="D43" s="223" t="s">
        <v>509</v>
      </c>
    </row>
    <row r="44" spans="2:4" x14ac:dyDescent="0.3">
      <c r="B44" s="312" t="s">
        <v>348</v>
      </c>
      <c r="C44" s="313"/>
      <c r="D44" s="313"/>
    </row>
    <row r="45" spans="2:4" ht="37.950000000000003" customHeight="1" x14ac:dyDescent="0.3">
      <c r="B45" s="202" t="s">
        <v>349</v>
      </c>
      <c r="C45" s="223" t="s">
        <v>497</v>
      </c>
      <c r="D45" s="223" t="s">
        <v>510</v>
      </c>
    </row>
    <row r="46" spans="2:4" ht="27.6" x14ac:dyDescent="0.3">
      <c r="B46" s="314" t="s">
        <v>350</v>
      </c>
      <c r="C46" s="225" t="s">
        <v>498</v>
      </c>
      <c r="D46" s="225" t="s">
        <v>511</v>
      </c>
    </row>
    <row r="47" spans="2:4" ht="37.200000000000003" customHeight="1" x14ac:dyDescent="0.3">
      <c r="B47" s="315"/>
      <c r="C47" s="223" t="s">
        <v>514</v>
      </c>
      <c r="D47" s="223" t="s">
        <v>501</v>
      </c>
    </row>
    <row r="48" spans="2:4" x14ac:dyDescent="0.3">
      <c r="B48" s="315"/>
      <c r="C48" s="327" t="s">
        <v>515</v>
      </c>
      <c r="D48" s="327"/>
    </row>
    <row r="49" spans="2:4" x14ac:dyDescent="0.3">
      <c r="B49" s="315"/>
      <c r="C49" s="328"/>
      <c r="D49" s="328"/>
    </row>
    <row r="50" spans="2:4" ht="3" customHeight="1" x14ac:dyDescent="0.3">
      <c r="B50" s="315"/>
      <c r="C50" s="328"/>
      <c r="D50" s="328"/>
    </row>
    <row r="51" spans="2:4" hidden="1" x14ac:dyDescent="0.3">
      <c r="B51" s="315"/>
      <c r="C51" s="328"/>
      <c r="D51" s="328"/>
    </row>
    <row r="52" spans="2:4" hidden="1" x14ac:dyDescent="0.3">
      <c r="B52" s="315"/>
      <c r="C52" s="318"/>
      <c r="D52" s="318"/>
    </row>
    <row r="53" spans="2:4" ht="27.6" x14ac:dyDescent="0.3">
      <c r="B53" s="316"/>
      <c r="C53" s="223" t="s">
        <v>516</v>
      </c>
      <c r="D53" s="223" t="s">
        <v>502</v>
      </c>
    </row>
    <row r="54" spans="2:4" x14ac:dyDescent="0.3">
      <c r="B54" s="323" t="s">
        <v>351</v>
      </c>
      <c r="C54" s="324"/>
      <c r="D54" s="324"/>
    </row>
    <row r="55" spans="2:4" ht="36" customHeight="1" x14ac:dyDescent="0.3">
      <c r="B55" s="202" t="s">
        <v>347</v>
      </c>
      <c r="C55" s="223" t="s">
        <v>497</v>
      </c>
      <c r="D55" s="223" t="s">
        <v>512</v>
      </c>
    </row>
    <row r="56" spans="2:4" ht="33.6" customHeight="1" x14ac:dyDescent="0.3">
      <c r="B56" s="331" t="s">
        <v>352</v>
      </c>
      <c r="C56" s="223" t="s">
        <v>517</v>
      </c>
      <c r="D56" s="223" t="s">
        <v>513</v>
      </c>
    </row>
    <row r="57" spans="2:4" x14ac:dyDescent="0.3">
      <c r="B57" s="315"/>
      <c r="C57" s="327" t="s">
        <v>518</v>
      </c>
      <c r="D57" s="327"/>
    </row>
    <row r="58" spans="2:4" x14ac:dyDescent="0.3">
      <c r="B58" s="315"/>
      <c r="C58" s="328"/>
      <c r="D58" s="328"/>
    </row>
    <row r="59" spans="2:4" ht="3.6" customHeight="1" x14ac:dyDescent="0.3">
      <c r="B59" s="315"/>
      <c r="C59" s="328"/>
      <c r="D59" s="328"/>
    </row>
    <row r="60" spans="2:4" hidden="1" x14ac:dyDescent="0.3">
      <c r="B60" s="316"/>
      <c r="C60" s="318"/>
      <c r="D60" s="318"/>
    </row>
    <row r="61" spans="2:4" x14ac:dyDescent="0.3">
      <c r="B61" s="312" t="s">
        <v>353</v>
      </c>
      <c r="C61" s="313"/>
      <c r="D61" s="313"/>
    </row>
    <row r="62" spans="2:4" ht="32.4" customHeight="1" x14ac:dyDescent="0.3">
      <c r="B62" s="202" t="s">
        <v>347</v>
      </c>
      <c r="C62" s="223" t="s">
        <v>519</v>
      </c>
      <c r="D62" s="223" t="s">
        <v>520</v>
      </c>
    </row>
    <row r="63" spans="2:4" ht="28.95" customHeight="1" x14ac:dyDescent="0.3">
      <c r="B63" s="329" t="s">
        <v>354</v>
      </c>
      <c r="C63" s="223" t="s">
        <v>521</v>
      </c>
      <c r="D63" s="223" t="s">
        <v>522</v>
      </c>
    </row>
    <row r="64" spans="2:4" ht="23.4" customHeight="1" x14ac:dyDescent="0.3">
      <c r="B64" s="330"/>
      <c r="C64" s="223" t="s">
        <v>523</v>
      </c>
      <c r="D64" s="223" t="s">
        <v>524</v>
      </c>
    </row>
    <row r="65" spans="2:4" x14ac:dyDescent="0.3">
      <c r="B65" s="312" t="s">
        <v>355</v>
      </c>
      <c r="C65" s="313"/>
      <c r="D65" s="313"/>
    </row>
    <row r="66" spans="2:4" ht="36.6" customHeight="1" x14ac:dyDescent="0.3">
      <c r="B66" s="202" t="s">
        <v>347</v>
      </c>
      <c r="C66" s="223" t="s">
        <v>519</v>
      </c>
      <c r="D66" s="223" t="s">
        <v>520</v>
      </c>
    </row>
    <row r="67" spans="2:4" ht="51" customHeight="1" x14ac:dyDescent="0.3">
      <c r="B67" s="202" t="s">
        <v>356</v>
      </c>
      <c r="C67" s="223" t="s">
        <v>525</v>
      </c>
      <c r="D67" s="223" t="s">
        <v>526</v>
      </c>
    </row>
    <row r="68" spans="2:4" x14ac:dyDescent="0.3">
      <c r="B68" s="312" t="s">
        <v>357</v>
      </c>
      <c r="C68" s="313"/>
      <c r="D68" s="313"/>
    </row>
    <row r="69" spans="2:4" ht="41.4" customHeight="1" x14ac:dyDescent="0.3">
      <c r="B69" s="202" t="s">
        <v>347</v>
      </c>
      <c r="C69" s="223" t="s">
        <v>497</v>
      </c>
      <c r="D69" s="223" t="s">
        <v>520</v>
      </c>
    </row>
    <row r="70" spans="2:4" ht="14.55" customHeight="1" x14ac:dyDescent="0.3">
      <c r="B70" s="314" t="s">
        <v>358</v>
      </c>
      <c r="C70" s="317" t="s">
        <v>531</v>
      </c>
      <c r="D70" s="317"/>
    </row>
    <row r="71" spans="2:4" x14ac:dyDescent="0.3">
      <c r="B71" s="315"/>
      <c r="C71" s="318"/>
      <c r="D71" s="318"/>
    </row>
    <row r="72" spans="2:4" ht="35.4" customHeight="1" x14ac:dyDescent="0.3">
      <c r="B72" s="315"/>
      <c r="C72" s="223" t="s">
        <v>527</v>
      </c>
      <c r="D72" s="223" t="s">
        <v>528</v>
      </c>
    </row>
    <row r="73" spans="2:4" ht="30.6" customHeight="1" x14ac:dyDescent="0.3">
      <c r="B73" s="316"/>
      <c r="C73" s="223" t="s">
        <v>529</v>
      </c>
      <c r="D73" s="223" t="s">
        <v>530</v>
      </c>
    </row>
    <row r="74" spans="2:4" x14ac:dyDescent="0.3">
      <c r="B74" s="312" t="s">
        <v>359</v>
      </c>
      <c r="C74" s="313"/>
      <c r="D74" s="313"/>
    </row>
    <row r="75" spans="2:4" ht="37.200000000000003" customHeight="1" x14ac:dyDescent="0.3">
      <c r="B75" s="202" t="s">
        <v>347</v>
      </c>
      <c r="C75" s="223" t="s">
        <v>519</v>
      </c>
      <c r="D75" s="223" t="s">
        <v>520</v>
      </c>
    </row>
    <row r="76" spans="2:4" ht="45" customHeight="1" x14ac:dyDescent="0.3">
      <c r="B76" s="202" t="s">
        <v>360</v>
      </c>
      <c r="C76" s="223" t="s">
        <v>532</v>
      </c>
      <c r="D76" s="223" t="s">
        <v>533</v>
      </c>
    </row>
    <row r="77" spans="2:4" x14ac:dyDescent="0.3">
      <c r="B77" s="312" t="s">
        <v>361</v>
      </c>
      <c r="C77" s="313"/>
      <c r="D77" s="313"/>
    </row>
    <row r="78" spans="2:4" x14ac:dyDescent="0.3">
      <c r="B78" s="329" t="s">
        <v>362</v>
      </c>
      <c r="C78" s="223" t="s">
        <v>535</v>
      </c>
      <c r="D78" s="233" t="s">
        <v>534</v>
      </c>
    </row>
    <row r="79" spans="2:4" x14ac:dyDescent="0.3">
      <c r="B79" s="338"/>
      <c r="C79" s="317" t="s">
        <v>536</v>
      </c>
      <c r="D79" s="317" t="s">
        <v>534</v>
      </c>
    </row>
    <row r="80" spans="2:4" x14ac:dyDescent="0.3">
      <c r="B80" s="338"/>
      <c r="C80" s="328"/>
      <c r="D80" s="328"/>
    </row>
    <row r="81" spans="2:4" ht="7.95" customHeight="1" x14ac:dyDescent="0.3">
      <c r="B81" s="338"/>
      <c r="C81" s="318"/>
      <c r="D81" s="318"/>
    </row>
    <row r="82" spans="2:4" ht="31.95" customHeight="1" x14ac:dyDescent="0.3">
      <c r="B82" s="338"/>
      <c r="C82" s="223" t="s">
        <v>537</v>
      </c>
      <c r="D82" s="223"/>
    </row>
    <row r="83" spans="2:4" x14ac:dyDescent="0.3">
      <c r="B83" s="338"/>
      <c r="C83" s="327" t="s">
        <v>538</v>
      </c>
      <c r="D83" s="327"/>
    </row>
    <row r="84" spans="2:4" x14ac:dyDescent="0.3">
      <c r="B84" s="338"/>
      <c r="C84" s="318"/>
      <c r="D84" s="318"/>
    </row>
    <row r="85" spans="2:4" x14ac:dyDescent="0.3">
      <c r="B85" s="323" t="s">
        <v>363</v>
      </c>
      <c r="C85" s="324"/>
      <c r="D85" s="324"/>
    </row>
    <row r="86" spans="2:4" ht="32.4" customHeight="1" x14ac:dyDescent="0.3">
      <c r="B86" s="202" t="s">
        <v>347</v>
      </c>
      <c r="C86" s="223" t="s">
        <v>497</v>
      </c>
      <c r="D86" s="223" t="s">
        <v>520</v>
      </c>
    </row>
    <row r="87" spans="2:4" x14ac:dyDescent="0.3">
      <c r="B87" s="331" t="s">
        <v>364</v>
      </c>
      <c r="C87" s="223" t="s">
        <v>540</v>
      </c>
      <c r="D87" s="223"/>
    </row>
    <row r="88" spans="2:4" ht="37.950000000000003" customHeight="1" x14ac:dyDescent="0.3">
      <c r="B88" s="315"/>
      <c r="C88" s="223" t="s">
        <v>541</v>
      </c>
      <c r="D88" s="223" t="s">
        <v>539</v>
      </c>
    </row>
    <row r="89" spans="2:4" ht="27.6" x14ac:dyDescent="0.3">
      <c r="B89" s="316"/>
      <c r="C89" s="223" t="s">
        <v>542</v>
      </c>
      <c r="D89" s="223"/>
    </row>
    <row r="90" spans="2:4" x14ac:dyDescent="0.3">
      <c r="B90" s="312" t="s">
        <v>365</v>
      </c>
      <c r="C90" s="313"/>
      <c r="D90" s="313"/>
    </row>
    <row r="91" spans="2:4" ht="35.4" customHeight="1" x14ac:dyDescent="0.3">
      <c r="B91" s="202" t="s">
        <v>347</v>
      </c>
      <c r="C91" s="223" t="s">
        <v>497</v>
      </c>
      <c r="D91" s="223" t="s">
        <v>543</v>
      </c>
    </row>
    <row r="92" spans="2:4" ht="39.6" customHeight="1" x14ac:dyDescent="0.3">
      <c r="B92" s="331" t="s">
        <v>366</v>
      </c>
      <c r="C92" s="223" t="s">
        <v>547</v>
      </c>
      <c r="D92" s="223" t="s">
        <v>544</v>
      </c>
    </row>
    <row r="93" spans="2:4" ht="27.6" x14ac:dyDescent="0.3">
      <c r="B93" s="315"/>
      <c r="C93" s="223" t="s">
        <v>548</v>
      </c>
      <c r="D93" s="223"/>
    </row>
    <row r="94" spans="2:4" ht="30.6" customHeight="1" x14ac:dyDescent="0.3">
      <c r="B94" s="315"/>
      <c r="C94" s="223" t="s">
        <v>549</v>
      </c>
      <c r="D94" s="223" t="s">
        <v>545</v>
      </c>
    </row>
    <row r="95" spans="2:4" x14ac:dyDescent="0.3">
      <c r="B95" s="315"/>
      <c r="C95" s="223" t="s">
        <v>550</v>
      </c>
      <c r="D95" s="223" t="s">
        <v>546</v>
      </c>
    </row>
    <row r="96" spans="2:4" ht="28.2" customHeight="1" x14ac:dyDescent="0.3">
      <c r="B96" s="316"/>
      <c r="C96" s="223" t="s">
        <v>551</v>
      </c>
      <c r="D96" s="234" t="s">
        <v>546</v>
      </c>
    </row>
    <row r="97" spans="2:4" x14ac:dyDescent="0.3">
      <c r="B97" s="334" t="s">
        <v>343</v>
      </c>
      <c r="C97" s="336" t="s">
        <v>344</v>
      </c>
      <c r="D97" s="336" t="s">
        <v>345</v>
      </c>
    </row>
    <row r="98" spans="2:4" x14ac:dyDescent="0.3">
      <c r="B98" s="335"/>
      <c r="C98" s="337"/>
      <c r="D98" s="337"/>
    </row>
    <row r="99" spans="2:4" x14ac:dyDescent="0.3">
      <c r="B99" s="323" t="s">
        <v>367</v>
      </c>
      <c r="C99" s="324"/>
      <c r="D99" s="324"/>
    </row>
    <row r="100" spans="2:4" ht="34.200000000000003" customHeight="1" x14ac:dyDescent="0.3">
      <c r="B100" s="202" t="s">
        <v>347</v>
      </c>
      <c r="C100" s="223" t="s">
        <v>519</v>
      </c>
      <c r="D100" s="223" t="s">
        <v>520</v>
      </c>
    </row>
    <row r="101" spans="2:4" ht="33" customHeight="1" x14ac:dyDescent="0.3">
      <c r="B101" s="329" t="s">
        <v>368</v>
      </c>
      <c r="C101" s="223" t="s">
        <v>552</v>
      </c>
      <c r="D101" s="223" t="s">
        <v>553</v>
      </c>
    </row>
    <row r="102" spans="2:4" ht="30.6" customHeight="1" x14ac:dyDescent="0.3">
      <c r="B102" s="338"/>
      <c r="C102" s="223" t="s">
        <v>554</v>
      </c>
      <c r="D102" s="223" t="s">
        <v>555</v>
      </c>
    </row>
    <row r="103" spans="2:4" x14ac:dyDescent="0.3">
      <c r="B103" s="338"/>
      <c r="C103" s="223" t="s">
        <v>556</v>
      </c>
      <c r="D103" s="223" t="s">
        <v>553</v>
      </c>
    </row>
    <row r="104" spans="2:4" ht="33" customHeight="1" x14ac:dyDescent="0.3">
      <c r="B104" s="338"/>
      <c r="C104" s="223" t="s">
        <v>557</v>
      </c>
      <c r="D104" s="223" t="s">
        <v>558</v>
      </c>
    </row>
    <row r="105" spans="2:4" ht="36.6" customHeight="1" x14ac:dyDescent="0.3">
      <c r="B105" s="330"/>
      <c r="C105" s="223" t="s">
        <v>559</v>
      </c>
      <c r="D105" s="223" t="s">
        <v>560</v>
      </c>
    </row>
    <row r="106" spans="2:4" x14ac:dyDescent="0.3">
      <c r="B106" s="312" t="s">
        <v>369</v>
      </c>
      <c r="C106" s="313"/>
      <c r="D106" s="313"/>
    </row>
    <row r="107" spans="2:4" ht="32.4" customHeight="1" x14ac:dyDescent="0.3">
      <c r="B107" s="202" t="s">
        <v>347</v>
      </c>
      <c r="C107" s="223" t="s">
        <v>497</v>
      </c>
      <c r="D107" s="223" t="s">
        <v>520</v>
      </c>
    </row>
    <row r="108" spans="2:4" ht="52.2" customHeight="1" x14ac:dyDescent="0.3">
      <c r="B108" s="331" t="s">
        <v>370</v>
      </c>
      <c r="C108" s="223" t="s">
        <v>564</v>
      </c>
      <c r="D108" s="234" t="s">
        <v>561</v>
      </c>
    </row>
    <row r="109" spans="2:4" ht="14.55" customHeight="1" x14ac:dyDescent="0.3">
      <c r="B109" s="315"/>
      <c r="C109" s="317" t="s">
        <v>565</v>
      </c>
      <c r="D109" s="317" t="s">
        <v>562</v>
      </c>
    </row>
    <row r="110" spans="2:4" x14ac:dyDescent="0.3">
      <c r="B110" s="315"/>
      <c r="C110" s="318"/>
      <c r="D110" s="318"/>
    </row>
    <row r="111" spans="2:4" x14ac:dyDescent="0.3">
      <c r="B111" s="315"/>
      <c r="C111" s="327" t="s">
        <v>566</v>
      </c>
      <c r="D111" s="327" t="s">
        <v>563</v>
      </c>
    </row>
    <row r="112" spans="2:4" ht="7.2" customHeight="1" x14ac:dyDescent="0.3">
      <c r="B112" s="315"/>
      <c r="C112" s="328"/>
      <c r="D112" s="328"/>
    </row>
    <row r="113" spans="2:4" ht="14.4" hidden="1" customHeight="1" x14ac:dyDescent="0.3">
      <c r="B113" s="315"/>
      <c r="C113" s="328"/>
      <c r="D113" s="328"/>
    </row>
    <row r="114" spans="2:4" ht="14.4" hidden="1" customHeight="1" x14ac:dyDescent="0.3">
      <c r="B114" s="315"/>
      <c r="C114" s="318"/>
      <c r="D114" s="318"/>
    </row>
    <row r="115" spans="2:4" ht="48" customHeight="1" x14ac:dyDescent="0.3">
      <c r="B115" s="316"/>
      <c r="C115" s="223" t="s">
        <v>567</v>
      </c>
      <c r="D115" s="223" t="s">
        <v>562</v>
      </c>
    </row>
    <row r="116" spans="2:4" x14ac:dyDescent="0.3">
      <c r="B116" s="323" t="s">
        <v>371</v>
      </c>
      <c r="C116" s="324"/>
      <c r="D116" s="324"/>
    </row>
    <row r="117" spans="2:4" ht="31.2" customHeight="1" x14ac:dyDescent="0.3">
      <c r="B117" s="202" t="s">
        <v>347</v>
      </c>
      <c r="C117" s="223" t="s">
        <v>519</v>
      </c>
      <c r="D117" s="223" t="s">
        <v>520</v>
      </c>
    </row>
    <row r="118" spans="2:4" ht="31.2" customHeight="1" x14ac:dyDescent="0.3">
      <c r="B118" s="202" t="s">
        <v>372</v>
      </c>
      <c r="C118" s="223" t="s">
        <v>568</v>
      </c>
      <c r="D118" s="223" t="s">
        <v>569</v>
      </c>
    </row>
    <row r="119" spans="2:4" ht="31.2" customHeight="1" x14ac:dyDescent="0.3">
      <c r="B119" s="331" t="s">
        <v>372</v>
      </c>
      <c r="C119" s="223" t="s">
        <v>570</v>
      </c>
      <c r="D119" s="223" t="s">
        <v>569</v>
      </c>
    </row>
    <row r="120" spans="2:4" ht="31.2" customHeight="1" x14ac:dyDescent="0.3">
      <c r="B120" s="315"/>
      <c r="C120" s="223" t="s">
        <v>571</v>
      </c>
      <c r="D120" s="223" t="s">
        <v>569</v>
      </c>
    </row>
    <row r="121" spans="2:4" ht="31.2" customHeight="1" x14ac:dyDescent="0.3">
      <c r="B121" s="315"/>
      <c r="C121" s="223" t="s">
        <v>572</v>
      </c>
      <c r="D121" s="223" t="s">
        <v>569</v>
      </c>
    </row>
    <row r="122" spans="2:4" ht="31.2" customHeight="1" x14ac:dyDescent="0.3">
      <c r="B122" s="315"/>
      <c r="C122" s="223" t="s">
        <v>573</v>
      </c>
      <c r="D122" s="223" t="s">
        <v>569</v>
      </c>
    </row>
    <row r="123" spans="2:4" ht="32.4" customHeight="1" x14ac:dyDescent="0.3">
      <c r="B123" s="315"/>
      <c r="C123" s="223" t="s">
        <v>574</v>
      </c>
      <c r="D123" s="223" t="s">
        <v>558</v>
      </c>
    </row>
    <row r="124" spans="2:4" ht="32.4" customHeight="1" x14ac:dyDescent="0.3">
      <c r="B124" s="316"/>
      <c r="C124" s="223" t="s">
        <v>575</v>
      </c>
      <c r="D124" s="223" t="s">
        <v>576</v>
      </c>
    </row>
    <row r="125" spans="2:4" x14ac:dyDescent="0.3">
      <c r="B125" s="312" t="s">
        <v>373</v>
      </c>
      <c r="C125" s="313"/>
      <c r="D125" s="313"/>
    </row>
    <row r="126" spans="2:4" ht="32.4" customHeight="1" x14ac:dyDescent="0.3">
      <c r="B126" s="202" t="s">
        <v>347</v>
      </c>
      <c r="C126" s="223" t="s">
        <v>519</v>
      </c>
      <c r="D126" s="223" t="s">
        <v>520</v>
      </c>
    </row>
    <row r="127" spans="2:4" ht="32.4" customHeight="1" x14ac:dyDescent="0.3">
      <c r="B127" s="331" t="s">
        <v>374</v>
      </c>
      <c r="C127" s="223" t="s">
        <v>577</v>
      </c>
      <c r="D127" s="223" t="s">
        <v>578</v>
      </c>
    </row>
    <row r="128" spans="2:4" ht="32.4" customHeight="1" x14ac:dyDescent="0.3">
      <c r="B128" s="315"/>
      <c r="C128" s="223" t="s">
        <v>579</v>
      </c>
      <c r="D128" s="223" t="s">
        <v>578</v>
      </c>
    </row>
    <row r="129" spans="2:4" ht="32.4" customHeight="1" x14ac:dyDescent="0.3">
      <c r="B129" s="315"/>
      <c r="C129" s="223" t="s">
        <v>580</v>
      </c>
      <c r="D129" s="223" t="s">
        <v>578</v>
      </c>
    </row>
    <row r="130" spans="2:4" ht="32.4" customHeight="1" x14ac:dyDescent="0.3">
      <c r="B130" s="315"/>
      <c r="C130" s="223" t="s">
        <v>581</v>
      </c>
      <c r="D130" s="223" t="s">
        <v>582</v>
      </c>
    </row>
    <row r="131" spans="2:4" ht="32.4" customHeight="1" x14ac:dyDescent="0.3">
      <c r="B131" s="316"/>
      <c r="C131" s="223" t="s">
        <v>583</v>
      </c>
      <c r="D131" s="223" t="s">
        <v>561</v>
      </c>
    </row>
    <row r="132" spans="2:4" x14ac:dyDescent="0.3">
      <c r="B132" s="334" t="s">
        <v>343</v>
      </c>
      <c r="C132" s="336" t="s">
        <v>344</v>
      </c>
      <c r="D132" s="336" t="s">
        <v>345</v>
      </c>
    </row>
    <row r="133" spans="2:4" x14ac:dyDescent="0.3">
      <c r="B133" s="335"/>
      <c r="C133" s="337"/>
      <c r="D133" s="337"/>
    </row>
    <row r="134" spans="2:4" x14ac:dyDescent="0.3">
      <c r="B134" s="323" t="s">
        <v>375</v>
      </c>
      <c r="C134" s="324"/>
      <c r="D134" s="324"/>
    </row>
    <row r="135" spans="2:4" ht="33" customHeight="1" x14ac:dyDescent="0.3">
      <c r="B135" s="202" t="s">
        <v>347</v>
      </c>
      <c r="C135" s="223" t="s">
        <v>497</v>
      </c>
      <c r="D135" s="223" t="s">
        <v>520</v>
      </c>
    </row>
    <row r="136" spans="2:4" ht="35.4" customHeight="1" x14ac:dyDescent="0.3">
      <c r="B136" s="329" t="s">
        <v>376</v>
      </c>
      <c r="C136" s="223" t="s">
        <v>585</v>
      </c>
      <c r="D136" s="223" t="s">
        <v>584</v>
      </c>
    </row>
    <row r="137" spans="2:4" x14ac:dyDescent="0.3">
      <c r="B137" s="338"/>
      <c r="C137" s="327" t="s">
        <v>586</v>
      </c>
      <c r="D137" s="327"/>
    </row>
    <row r="138" spans="2:4" x14ac:dyDescent="0.3">
      <c r="B138" s="338"/>
      <c r="C138" s="328"/>
      <c r="D138" s="328"/>
    </row>
    <row r="139" spans="2:4" ht="2.4" customHeight="1" x14ac:dyDescent="0.3">
      <c r="B139" s="338"/>
      <c r="C139" s="328"/>
      <c r="D139" s="328"/>
    </row>
    <row r="140" spans="2:4" hidden="1" x14ac:dyDescent="0.3">
      <c r="B140" s="338"/>
      <c r="C140" s="328"/>
      <c r="D140" s="328"/>
    </row>
    <row r="141" spans="2:4" hidden="1" x14ac:dyDescent="0.3">
      <c r="B141" s="330"/>
      <c r="C141" s="318"/>
      <c r="D141" s="318"/>
    </row>
    <row r="142" spans="2:4" x14ac:dyDescent="0.3">
      <c r="B142" s="312" t="s">
        <v>377</v>
      </c>
      <c r="C142" s="313"/>
      <c r="D142" s="313"/>
    </row>
    <row r="143" spans="2:4" ht="47.4" customHeight="1" x14ac:dyDescent="0.3">
      <c r="B143" s="202" t="s">
        <v>347</v>
      </c>
      <c r="C143" s="223" t="s">
        <v>519</v>
      </c>
      <c r="D143" s="223" t="s">
        <v>520</v>
      </c>
    </row>
    <row r="144" spans="2:4" ht="33.450000000000003" customHeight="1" x14ac:dyDescent="0.3">
      <c r="B144" s="331" t="s">
        <v>378</v>
      </c>
      <c r="C144" s="223" t="s">
        <v>588</v>
      </c>
      <c r="D144" s="223" t="s">
        <v>589</v>
      </c>
    </row>
    <row r="145" spans="2:4" ht="43.95" customHeight="1" x14ac:dyDescent="0.3">
      <c r="B145" s="315"/>
      <c r="C145" s="223" t="s">
        <v>590</v>
      </c>
      <c r="D145" s="223" t="s">
        <v>591</v>
      </c>
    </row>
    <row r="146" spans="2:4" ht="34.200000000000003" customHeight="1" x14ac:dyDescent="0.3">
      <c r="B146" s="316"/>
      <c r="C146" s="223" t="s">
        <v>592</v>
      </c>
      <c r="D146" s="223" t="s">
        <v>593</v>
      </c>
    </row>
    <row r="147" spans="2:4" x14ac:dyDescent="0.3">
      <c r="B147" s="312" t="s">
        <v>379</v>
      </c>
      <c r="C147" s="313"/>
      <c r="D147" s="313"/>
    </row>
    <row r="148" spans="2:4" ht="38.4" customHeight="1" x14ac:dyDescent="0.3">
      <c r="B148" s="202" t="s">
        <v>347</v>
      </c>
      <c r="C148" s="223" t="s">
        <v>497</v>
      </c>
      <c r="D148" s="223" t="s">
        <v>520</v>
      </c>
    </row>
    <row r="149" spans="2:4" ht="38.4" customHeight="1" x14ac:dyDescent="0.3">
      <c r="B149" s="334" t="s">
        <v>380</v>
      </c>
      <c r="C149" s="317" t="s">
        <v>587</v>
      </c>
      <c r="D149" s="317"/>
    </row>
    <row r="150" spans="2:4" x14ac:dyDescent="0.3">
      <c r="B150" s="330"/>
      <c r="C150" s="318"/>
      <c r="D150" s="318"/>
    </row>
    <row r="151" spans="2:4" x14ac:dyDescent="0.3">
      <c r="B151" s="312" t="s">
        <v>381</v>
      </c>
      <c r="C151" s="313"/>
      <c r="D151" s="313"/>
    </row>
    <row r="152" spans="2:4" ht="30" customHeight="1" x14ac:dyDescent="0.3">
      <c r="B152" s="202" t="s">
        <v>347</v>
      </c>
      <c r="C152" s="223" t="s">
        <v>519</v>
      </c>
      <c r="D152" s="223" t="s">
        <v>520</v>
      </c>
    </row>
    <row r="153" spans="2:4" ht="30" customHeight="1" x14ac:dyDescent="0.3">
      <c r="B153" s="331" t="s">
        <v>382</v>
      </c>
      <c r="C153" s="223" t="s">
        <v>594</v>
      </c>
      <c r="D153" s="223" t="s">
        <v>595</v>
      </c>
    </row>
    <row r="154" spans="2:4" ht="30" customHeight="1" x14ac:dyDescent="0.3">
      <c r="B154" s="315"/>
      <c r="C154" s="223" t="s">
        <v>596</v>
      </c>
      <c r="D154" s="223" t="s">
        <v>595</v>
      </c>
    </row>
    <row r="155" spans="2:4" ht="30" customHeight="1" x14ac:dyDescent="0.3">
      <c r="B155" s="315"/>
      <c r="C155" s="223" t="s">
        <v>597</v>
      </c>
      <c r="D155" s="223" t="s">
        <v>595</v>
      </c>
    </row>
    <row r="156" spans="2:4" ht="30" customHeight="1" x14ac:dyDescent="0.3">
      <c r="B156" s="315"/>
      <c r="C156" s="223" t="s">
        <v>598</v>
      </c>
      <c r="D156" s="223" t="s">
        <v>599</v>
      </c>
    </row>
    <row r="157" spans="2:4" ht="31.2" customHeight="1" x14ac:dyDescent="0.3">
      <c r="B157" s="315"/>
      <c r="C157" s="223" t="s">
        <v>600</v>
      </c>
      <c r="D157" s="223" t="s">
        <v>601</v>
      </c>
    </row>
    <row r="158" spans="2:4" ht="48.6" customHeight="1" x14ac:dyDescent="0.3">
      <c r="B158" s="315"/>
      <c r="C158" s="223" t="s">
        <v>602</v>
      </c>
      <c r="D158" s="223" t="s">
        <v>603</v>
      </c>
    </row>
    <row r="159" spans="2:4" ht="48.6" customHeight="1" x14ac:dyDescent="0.3">
      <c r="B159" s="315"/>
      <c r="C159" s="223" t="s">
        <v>604</v>
      </c>
      <c r="D159" s="223" t="s">
        <v>605</v>
      </c>
    </row>
    <row r="160" spans="2:4" ht="48.6" customHeight="1" x14ac:dyDescent="0.3">
      <c r="B160" s="315"/>
      <c r="C160" s="223" t="s">
        <v>606</v>
      </c>
      <c r="D160" s="223" t="s">
        <v>605</v>
      </c>
    </row>
    <row r="161" spans="2:4" ht="48.6" customHeight="1" x14ac:dyDescent="0.3">
      <c r="B161" s="315"/>
      <c r="C161" s="223" t="s">
        <v>607</v>
      </c>
      <c r="D161" s="223" t="s">
        <v>603</v>
      </c>
    </row>
    <row r="162" spans="2:4" ht="35.4" customHeight="1" x14ac:dyDescent="0.3">
      <c r="B162" s="316"/>
      <c r="C162" s="223" t="s">
        <v>608</v>
      </c>
      <c r="D162" s="223" t="s">
        <v>603</v>
      </c>
    </row>
    <row r="163" spans="2:4" x14ac:dyDescent="0.3">
      <c r="B163" s="312" t="s">
        <v>383</v>
      </c>
      <c r="C163" s="313"/>
      <c r="D163" s="313"/>
    </row>
    <row r="164" spans="2:4" ht="28.95" customHeight="1" x14ac:dyDescent="0.3">
      <c r="B164" s="202" t="s">
        <v>347</v>
      </c>
      <c r="C164" s="223" t="s">
        <v>519</v>
      </c>
      <c r="D164" s="223" t="s">
        <v>520</v>
      </c>
    </row>
    <row r="165" spans="2:4" ht="28.95" customHeight="1" x14ac:dyDescent="0.3">
      <c r="B165" s="329" t="s">
        <v>384</v>
      </c>
      <c r="C165" s="223" t="s">
        <v>609</v>
      </c>
      <c r="D165" s="223" t="s">
        <v>610</v>
      </c>
    </row>
    <row r="166" spans="2:4" ht="28.95" customHeight="1" x14ac:dyDescent="0.3">
      <c r="B166" s="338"/>
      <c r="C166" s="223" t="s">
        <v>611</v>
      </c>
      <c r="D166" s="223" t="s">
        <v>612</v>
      </c>
    </row>
    <row r="167" spans="2:4" ht="28.95" customHeight="1" x14ac:dyDescent="0.3">
      <c r="B167" s="330"/>
      <c r="C167" s="223" t="s">
        <v>613</v>
      </c>
      <c r="D167" s="223" t="s">
        <v>614</v>
      </c>
    </row>
    <row r="168" spans="2:4" x14ac:dyDescent="0.3">
      <c r="B168" s="312" t="s">
        <v>385</v>
      </c>
      <c r="C168" s="313"/>
      <c r="D168" s="313"/>
    </row>
    <row r="169" spans="2:4" ht="35.4" customHeight="1" x14ac:dyDescent="0.3">
      <c r="B169" s="202" t="s">
        <v>347</v>
      </c>
      <c r="C169" s="223" t="s">
        <v>497</v>
      </c>
      <c r="D169" s="223" t="s">
        <v>520</v>
      </c>
    </row>
    <row r="170" spans="2:4" ht="31.95" customHeight="1" x14ac:dyDescent="0.3">
      <c r="B170" s="329" t="s">
        <v>386</v>
      </c>
      <c r="C170" s="223" t="s">
        <v>616</v>
      </c>
      <c r="D170" s="223" t="s">
        <v>615</v>
      </c>
    </row>
    <row r="171" spans="2:4" x14ac:dyDescent="0.3">
      <c r="B171" s="338"/>
      <c r="C171" s="327" t="s">
        <v>617</v>
      </c>
      <c r="D171" s="327"/>
    </row>
    <row r="172" spans="2:4" x14ac:dyDescent="0.3">
      <c r="B172" s="330"/>
      <c r="C172" s="318"/>
      <c r="D172" s="318"/>
    </row>
    <row r="173" spans="2:4" x14ac:dyDescent="0.3">
      <c r="B173" s="334" t="s">
        <v>343</v>
      </c>
      <c r="C173" s="336" t="s">
        <v>344</v>
      </c>
      <c r="D173" s="336" t="s">
        <v>345</v>
      </c>
    </row>
    <row r="174" spans="2:4" x14ac:dyDescent="0.3">
      <c r="B174" s="335"/>
      <c r="C174" s="337"/>
      <c r="D174" s="337"/>
    </row>
    <row r="175" spans="2:4" x14ac:dyDescent="0.3">
      <c r="B175" s="323" t="s">
        <v>387</v>
      </c>
      <c r="C175" s="324"/>
      <c r="D175" s="324"/>
    </row>
    <row r="176" spans="2:4" ht="35.4" customHeight="1" x14ac:dyDescent="0.3">
      <c r="B176" s="202" t="s">
        <v>347</v>
      </c>
      <c r="C176" s="223" t="s">
        <v>519</v>
      </c>
      <c r="D176" s="223" t="s">
        <v>520</v>
      </c>
    </row>
    <row r="177" spans="2:4" ht="35.4" customHeight="1" x14ac:dyDescent="0.3">
      <c r="B177" s="202" t="s">
        <v>388</v>
      </c>
      <c r="C177" s="223" t="s">
        <v>618</v>
      </c>
      <c r="D177" s="223" t="s">
        <v>619</v>
      </c>
    </row>
    <row r="178" spans="2:4" x14ac:dyDescent="0.3">
      <c r="B178" s="312" t="s">
        <v>389</v>
      </c>
      <c r="C178" s="313"/>
      <c r="D178" s="313"/>
    </row>
    <row r="179" spans="2:4" ht="56.55" customHeight="1" x14ac:dyDescent="0.3">
      <c r="B179" s="203" t="s">
        <v>390</v>
      </c>
      <c r="C179" s="223" t="s">
        <v>620</v>
      </c>
      <c r="D179" s="223" t="s">
        <v>621</v>
      </c>
    </row>
    <row r="180" spans="2:4" x14ac:dyDescent="0.3">
      <c r="B180" s="312" t="s">
        <v>391</v>
      </c>
      <c r="C180" s="313"/>
      <c r="D180" s="313"/>
    </row>
    <row r="181" spans="2:4" ht="36.6" customHeight="1" x14ac:dyDescent="0.3">
      <c r="B181" s="202" t="s">
        <v>347</v>
      </c>
      <c r="C181" s="223" t="s">
        <v>519</v>
      </c>
      <c r="D181" s="223" t="s">
        <v>520</v>
      </c>
    </row>
    <row r="182" spans="2:4" ht="36.6" customHeight="1" x14ac:dyDescent="0.3">
      <c r="B182" s="202" t="s">
        <v>392</v>
      </c>
      <c r="C182" s="223" t="s">
        <v>622</v>
      </c>
      <c r="D182" s="223" t="s">
        <v>623</v>
      </c>
    </row>
    <row r="183" spans="2:4" x14ac:dyDescent="0.3">
      <c r="B183" s="312" t="s">
        <v>393</v>
      </c>
      <c r="C183" s="313"/>
      <c r="D183" s="313"/>
    </row>
    <row r="184" spans="2:4" ht="35.4" customHeight="1" x14ac:dyDescent="0.3">
      <c r="B184" s="202" t="s">
        <v>347</v>
      </c>
      <c r="C184" s="223" t="s">
        <v>519</v>
      </c>
      <c r="D184" s="223" t="s">
        <v>520</v>
      </c>
    </row>
    <row r="185" spans="2:4" ht="35.4" customHeight="1" x14ac:dyDescent="0.3">
      <c r="B185" s="203" t="s">
        <v>394</v>
      </c>
      <c r="C185" s="223" t="s">
        <v>624</v>
      </c>
      <c r="D185" s="223" t="s">
        <v>623</v>
      </c>
    </row>
    <row r="186" spans="2:4" x14ac:dyDescent="0.3">
      <c r="B186" s="323" t="s">
        <v>395</v>
      </c>
      <c r="C186" s="324"/>
      <c r="D186" s="324"/>
    </row>
    <row r="187" spans="2:4" x14ac:dyDescent="0.3">
      <c r="B187" s="331" t="s">
        <v>396</v>
      </c>
      <c r="C187" s="327" t="s">
        <v>628</v>
      </c>
      <c r="D187" s="327" t="s">
        <v>625</v>
      </c>
    </row>
    <row r="188" spans="2:4" x14ac:dyDescent="0.3">
      <c r="B188" s="316"/>
      <c r="C188" s="318"/>
      <c r="D188" s="318"/>
    </row>
    <row r="189" spans="2:4" x14ac:dyDescent="0.3">
      <c r="B189" s="312" t="s">
        <v>397</v>
      </c>
      <c r="C189" s="313"/>
      <c r="D189" s="313"/>
    </row>
    <row r="190" spans="2:4" x14ac:dyDescent="0.3">
      <c r="B190" s="329" t="s">
        <v>398</v>
      </c>
      <c r="C190" s="327" t="s">
        <v>627</v>
      </c>
      <c r="D190" s="327" t="s">
        <v>626</v>
      </c>
    </row>
    <row r="191" spans="2:4" ht="29.55" customHeight="1" x14ac:dyDescent="0.3">
      <c r="B191" s="330"/>
      <c r="C191" s="318"/>
      <c r="D191" s="318"/>
    </row>
    <row r="192" spans="2:4" x14ac:dyDescent="0.3">
      <c r="B192" s="312" t="s">
        <v>399</v>
      </c>
      <c r="C192" s="313"/>
      <c r="D192" s="313"/>
    </row>
    <row r="193" spans="2:4" ht="28.2" customHeight="1" x14ac:dyDescent="0.3">
      <c r="B193" s="202" t="s">
        <v>347</v>
      </c>
      <c r="C193" s="223" t="s">
        <v>497</v>
      </c>
      <c r="D193" s="223" t="s">
        <v>520</v>
      </c>
    </row>
    <row r="194" spans="2:4" ht="43.05" customHeight="1" x14ac:dyDescent="0.3">
      <c r="B194" s="329" t="s">
        <v>400</v>
      </c>
      <c r="C194" s="223" t="s">
        <v>629</v>
      </c>
      <c r="D194" s="223" t="s">
        <v>631</v>
      </c>
    </row>
    <row r="195" spans="2:4" ht="28.2" customHeight="1" x14ac:dyDescent="0.3">
      <c r="B195" s="330"/>
      <c r="C195" s="223" t="s">
        <v>630</v>
      </c>
      <c r="D195" s="223"/>
    </row>
    <row r="196" spans="2:4" x14ac:dyDescent="0.3">
      <c r="B196" s="334" t="s">
        <v>343</v>
      </c>
      <c r="C196" s="336" t="s">
        <v>344</v>
      </c>
      <c r="D196" s="336" t="s">
        <v>345</v>
      </c>
    </row>
    <row r="197" spans="2:4" x14ac:dyDescent="0.3">
      <c r="B197" s="335"/>
      <c r="C197" s="337"/>
      <c r="D197" s="337"/>
    </row>
    <row r="198" spans="2:4" x14ac:dyDescent="0.3">
      <c r="B198" s="323" t="s">
        <v>401</v>
      </c>
      <c r="C198" s="324"/>
      <c r="D198" s="324"/>
    </row>
    <row r="199" spans="2:4" ht="33.6" customHeight="1" x14ac:dyDescent="0.3">
      <c r="B199" s="202" t="s">
        <v>347</v>
      </c>
      <c r="C199" s="223" t="s">
        <v>497</v>
      </c>
      <c r="D199" s="223" t="s">
        <v>520</v>
      </c>
    </row>
    <row r="200" spans="2:4" ht="41.4" customHeight="1" x14ac:dyDescent="0.3">
      <c r="B200" s="202" t="s">
        <v>402</v>
      </c>
      <c r="C200" s="223" t="s">
        <v>634</v>
      </c>
      <c r="D200" s="223" t="s">
        <v>632</v>
      </c>
    </row>
    <row r="201" spans="2:4" x14ac:dyDescent="0.3">
      <c r="B201" s="331" t="s">
        <v>402</v>
      </c>
      <c r="C201" s="327" t="s">
        <v>635</v>
      </c>
      <c r="D201" s="327" t="s">
        <v>633</v>
      </c>
    </row>
    <row r="202" spans="2:4" x14ac:dyDescent="0.3">
      <c r="B202" s="315"/>
      <c r="C202" s="328"/>
      <c r="D202" s="328"/>
    </row>
    <row r="203" spans="2:4" x14ac:dyDescent="0.3">
      <c r="B203" s="315"/>
      <c r="C203" s="328"/>
      <c r="D203" s="328"/>
    </row>
    <row r="204" spans="2:4" ht="1.2" customHeight="1" x14ac:dyDescent="0.3">
      <c r="B204" s="315"/>
      <c r="C204" s="328"/>
      <c r="D204" s="328"/>
    </row>
    <row r="205" spans="2:4" hidden="1" x14ac:dyDescent="0.3">
      <c r="B205" s="316"/>
      <c r="C205" s="318"/>
      <c r="D205" s="318"/>
    </row>
    <row r="206" spans="2:4" x14ac:dyDescent="0.3">
      <c r="B206" s="312" t="s">
        <v>403</v>
      </c>
      <c r="C206" s="313"/>
      <c r="D206" s="313"/>
    </row>
    <row r="207" spans="2:4" ht="27.6" x14ac:dyDescent="0.3">
      <c r="B207" s="202" t="s">
        <v>347</v>
      </c>
      <c r="C207" s="223" t="s">
        <v>497</v>
      </c>
      <c r="D207" s="223" t="s">
        <v>477</v>
      </c>
    </row>
    <row r="208" spans="2:4" x14ac:dyDescent="0.3">
      <c r="B208" s="331" t="s">
        <v>404</v>
      </c>
      <c r="C208" s="327" t="s">
        <v>637</v>
      </c>
      <c r="D208" s="327" t="s">
        <v>636</v>
      </c>
    </row>
    <row r="209" spans="2:4" x14ac:dyDescent="0.3">
      <c r="B209" s="316"/>
      <c r="C209" s="318"/>
      <c r="D209" s="318"/>
    </row>
    <row r="210" spans="2:4" x14ac:dyDescent="0.3">
      <c r="B210" s="312" t="s">
        <v>405</v>
      </c>
      <c r="C210" s="313"/>
      <c r="D210" s="313"/>
    </row>
    <row r="211" spans="2:4" ht="39" customHeight="1" x14ac:dyDescent="0.3">
      <c r="B211" s="202" t="s">
        <v>347</v>
      </c>
      <c r="C211" s="223" t="s">
        <v>497</v>
      </c>
      <c r="D211" s="223" t="s">
        <v>520</v>
      </c>
    </row>
    <row r="212" spans="2:4" ht="46.95" customHeight="1" x14ac:dyDescent="0.3">
      <c r="B212" s="202" t="s">
        <v>406</v>
      </c>
      <c r="C212" s="223" t="s">
        <v>639</v>
      </c>
      <c r="D212" s="223"/>
    </row>
    <row r="213" spans="2:4" ht="30" customHeight="1" x14ac:dyDescent="0.3">
      <c r="B213" s="314" t="s">
        <v>406</v>
      </c>
      <c r="C213" s="317" t="s">
        <v>640</v>
      </c>
      <c r="D213" s="317" t="s">
        <v>638</v>
      </c>
    </row>
    <row r="214" spans="2:4" ht="30" customHeight="1" x14ac:dyDescent="0.3">
      <c r="B214" s="316"/>
      <c r="C214" s="318"/>
      <c r="D214" s="318"/>
    </row>
    <row r="215" spans="2:4" x14ac:dyDescent="0.3">
      <c r="B215" s="312" t="s">
        <v>407</v>
      </c>
      <c r="C215" s="313"/>
      <c r="D215" s="313"/>
    </row>
    <row r="216" spans="2:4" ht="46.95" customHeight="1" x14ac:dyDescent="0.3">
      <c r="B216" s="202" t="s">
        <v>347</v>
      </c>
      <c r="C216" s="223" t="s">
        <v>497</v>
      </c>
      <c r="D216" s="223" t="s">
        <v>520</v>
      </c>
    </row>
    <row r="217" spans="2:4" x14ac:dyDescent="0.3">
      <c r="B217" s="314" t="s">
        <v>408</v>
      </c>
      <c r="C217" s="317" t="s">
        <v>641</v>
      </c>
      <c r="D217" s="317"/>
    </row>
    <row r="218" spans="2:4" x14ac:dyDescent="0.3">
      <c r="B218" s="315"/>
      <c r="C218" s="318"/>
      <c r="D218" s="318"/>
    </row>
    <row r="219" spans="2:4" ht="42.6" customHeight="1" x14ac:dyDescent="0.3">
      <c r="B219" s="315"/>
      <c r="C219" s="223" t="s">
        <v>642</v>
      </c>
      <c r="D219" s="223" t="s">
        <v>638</v>
      </c>
    </row>
    <row r="220" spans="2:4" ht="42" customHeight="1" x14ac:dyDescent="0.3">
      <c r="B220" s="316"/>
      <c r="C220" s="223" t="s">
        <v>643</v>
      </c>
      <c r="D220" s="223" t="s">
        <v>638</v>
      </c>
    </row>
    <row r="221" spans="2:4" x14ac:dyDescent="0.3">
      <c r="B221" s="312" t="s">
        <v>409</v>
      </c>
      <c r="C221" s="313"/>
      <c r="D221" s="313"/>
    </row>
    <row r="222" spans="2:4" ht="30" customHeight="1" x14ac:dyDescent="0.3">
      <c r="B222" s="202" t="s">
        <v>347</v>
      </c>
      <c r="C222" s="223" t="s">
        <v>497</v>
      </c>
      <c r="D222" s="223" t="s">
        <v>520</v>
      </c>
    </row>
    <row r="223" spans="2:4" ht="43.95" customHeight="1" x14ac:dyDescent="0.3">
      <c r="B223" s="204" t="s">
        <v>410</v>
      </c>
      <c r="C223" s="226" t="s">
        <v>645</v>
      </c>
      <c r="D223" s="226" t="s">
        <v>644</v>
      </c>
    </row>
  </sheetData>
  <mergeCells count="107">
    <mergeCell ref="B221:D221"/>
    <mergeCell ref="B213:B214"/>
    <mergeCell ref="C213:C214"/>
    <mergeCell ref="D213:D214"/>
    <mergeCell ref="B215:D215"/>
    <mergeCell ref="B210:D210"/>
    <mergeCell ref="B206:D206"/>
    <mergeCell ref="B208:B209"/>
    <mergeCell ref="C208:C209"/>
    <mergeCell ref="D208:D209"/>
    <mergeCell ref="B217:B220"/>
    <mergeCell ref="C217:C218"/>
    <mergeCell ref="D217:D218"/>
    <mergeCell ref="B198:D198"/>
    <mergeCell ref="B201:B205"/>
    <mergeCell ref="C201:C205"/>
    <mergeCell ref="D201:D205"/>
    <mergeCell ref="B192:D192"/>
    <mergeCell ref="B194:B195"/>
    <mergeCell ref="B196:B197"/>
    <mergeCell ref="C196:C197"/>
    <mergeCell ref="D196:D197"/>
    <mergeCell ref="B189:D189"/>
    <mergeCell ref="B190:B191"/>
    <mergeCell ref="C190:C191"/>
    <mergeCell ref="D190:D191"/>
    <mergeCell ref="B183:D183"/>
    <mergeCell ref="B186:D186"/>
    <mergeCell ref="B187:B188"/>
    <mergeCell ref="C187:C188"/>
    <mergeCell ref="D187:D188"/>
    <mergeCell ref="B168:D168"/>
    <mergeCell ref="B153:B162"/>
    <mergeCell ref="B175:D175"/>
    <mergeCell ref="B178:D178"/>
    <mergeCell ref="B180:D180"/>
    <mergeCell ref="B170:B172"/>
    <mergeCell ref="C171:C172"/>
    <mergeCell ref="D171:D172"/>
    <mergeCell ref="B173:B174"/>
    <mergeCell ref="C173:C174"/>
    <mergeCell ref="D173:D174"/>
    <mergeCell ref="B149:B150"/>
    <mergeCell ref="B151:D151"/>
    <mergeCell ref="B134:D134"/>
    <mergeCell ref="B136:B141"/>
    <mergeCell ref="C137:C141"/>
    <mergeCell ref="D137:D141"/>
    <mergeCell ref="B163:D163"/>
    <mergeCell ref="B165:B167"/>
    <mergeCell ref="C149:C150"/>
    <mergeCell ref="D149:D150"/>
    <mergeCell ref="B119:B124"/>
    <mergeCell ref="B125:D125"/>
    <mergeCell ref="B127:B131"/>
    <mergeCell ref="B132:B133"/>
    <mergeCell ref="C132:C133"/>
    <mergeCell ref="D132:D133"/>
    <mergeCell ref="B142:D142"/>
    <mergeCell ref="B144:B146"/>
    <mergeCell ref="B147:D147"/>
    <mergeCell ref="B99:D99"/>
    <mergeCell ref="B101:B105"/>
    <mergeCell ref="B106:D106"/>
    <mergeCell ref="B108:B115"/>
    <mergeCell ref="C109:C110"/>
    <mergeCell ref="D109:D110"/>
    <mergeCell ref="C111:C114"/>
    <mergeCell ref="D111:D114"/>
    <mergeCell ref="B116:D116"/>
    <mergeCell ref="B97:B98"/>
    <mergeCell ref="C97:C98"/>
    <mergeCell ref="D97:D98"/>
    <mergeCell ref="B74:D74"/>
    <mergeCell ref="B77:D77"/>
    <mergeCell ref="B78:B84"/>
    <mergeCell ref="C79:C81"/>
    <mergeCell ref="D79:D81"/>
    <mergeCell ref="C83:C84"/>
    <mergeCell ref="D83:D84"/>
    <mergeCell ref="B85:D85"/>
    <mergeCell ref="B87:B89"/>
    <mergeCell ref="B90:D90"/>
    <mergeCell ref="B92:B96"/>
    <mergeCell ref="B65:D65"/>
    <mergeCell ref="B68:D68"/>
    <mergeCell ref="B70:B73"/>
    <mergeCell ref="C70:C71"/>
    <mergeCell ref="D70:D71"/>
    <mergeCell ref="B6:B7"/>
    <mergeCell ref="C6:C7"/>
    <mergeCell ref="D6:D7"/>
    <mergeCell ref="B8:D8"/>
    <mergeCell ref="B9:B40"/>
    <mergeCell ref="C16:C18"/>
    <mergeCell ref="D16:D18"/>
    <mergeCell ref="B61:D61"/>
    <mergeCell ref="B63:B64"/>
    <mergeCell ref="B54:D54"/>
    <mergeCell ref="B56:B60"/>
    <mergeCell ref="C57:C60"/>
    <mergeCell ref="D57:D60"/>
    <mergeCell ref="B41:D41"/>
    <mergeCell ref="B44:D44"/>
    <mergeCell ref="B46:B53"/>
    <mergeCell ref="C48:C52"/>
    <mergeCell ref="D48:D52"/>
  </mergeCells>
  <hyperlinks>
    <hyperlink ref="C6" r:id="rId1"/>
    <hyperlink ref="B3" r:id="rId2"/>
    <hyperlink ref="D3" location="Index!A1" display="Index"/>
    <hyperlink ref="D4" r:id="rId3"/>
  </hyperlink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G738"/>
  <sheetViews>
    <sheetView showGridLines="0" zoomScale="80" zoomScaleNormal="80" workbookViewId="0">
      <selection activeCell="E3" sqref="E3:F3"/>
    </sheetView>
  </sheetViews>
  <sheetFormatPr defaultColWidth="14.44140625" defaultRowHeight="13.8" x14ac:dyDescent="0.3"/>
  <cols>
    <col min="1" max="1" width="2.5546875" style="62" customWidth="1"/>
    <col min="2" max="2" width="3" style="69" bestFit="1" customWidth="1"/>
    <col min="3" max="3" width="22.44140625" style="66" customWidth="1"/>
    <col min="4" max="4" width="95" style="62" customWidth="1"/>
    <col min="5" max="5" width="36.44140625" style="62" customWidth="1"/>
    <col min="6" max="6" width="37.5546875" style="62" customWidth="1"/>
    <col min="7" max="16384" width="14.44140625" style="62"/>
  </cols>
  <sheetData>
    <row r="1" spans="2:7" ht="5.0999999999999996" customHeight="1" x14ac:dyDescent="0.3"/>
    <row r="2" spans="2:7" ht="15" customHeight="1" x14ac:dyDescent="0.3">
      <c r="B2" s="340" t="s">
        <v>195</v>
      </c>
      <c r="C2" s="340"/>
      <c r="D2" s="340"/>
      <c r="E2" s="343" t="s">
        <v>440</v>
      </c>
      <c r="F2" s="343"/>
    </row>
    <row r="3" spans="2:7" ht="15" customHeight="1" x14ac:dyDescent="0.3">
      <c r="B3" s="340"/>
      <c r="C3" s="340"/>
      <c r="D3" s="340"/>
      <c r="E3" s="344" t="s">
        <v>1</v>
      </c>
      <c r="F3" s="344"/>
    </row>
    <row r="4" spans="2:7" ht="15" customHeight="1" x14ac:dyDescent="0.3">
      <c r="B4" s="340"/>
      <c r="C4" s="340"/>
      <c r="D4" s="340"/>
      <c r="E4" s="345" t="s">
        <v>2</v>
      </c>
      <c r="F4" s="345"/>
    </row>
    <row r="5" spans="2:7" ht="18" customHeight="1" x14ac:dyDescent="0.3">
      <c r="B5" s="63"/>
      <c r="C5" s="63"/>
      <c r="D5" s="63"/>
      <c r="F5" s="93"/>
    </row>
    <row r="6" spans="2:7" ht="18" customHeight="1" x14ac:dyDescent="0.3">
      <c r="B6" s="63"/>
      <c r="C6" s="63"/>
      <c r="D6" s="63"/>
      <c r="E6" s="346"/>
      <c r="F6" s="346"/>
    </row>
    <row r="7" spans="2:7" ht="18" customHeight="1" x14ac:dyDescent="0.3">
      <c r="B7" s="63"/>
      <c r="C7" s="63"/>
      <c r="D7" s="63"/>
      <c r="E7" s="346"/>
      <c r="F7" s="346"/>
    </row>
    <row r="8" spans="2:7" ht="15" customHeight="1" thickBot="1" x14ac:dyDescent="0.35">
      <c r="B8" s="63"/>
      <c r="C8" s="63"/>
      <c r="D8" s="63"/>
      <c r="E8" s="347"/>
      <c r="F8" s="347"/>
    </row>
    <row r="9" spans="2:7" ht="15.75" customHeight="1" thickTop="1" x14ac:dyDescent="0.3">
      <c r="B9" s="341" t="s">
        <v>196</v>
      </c>
      <c r="C9" s="341"/>
      <c r="D9" s="341"/>
      <c r="E9" s="94" t="s">
        <v>197</v>
      </c>
      <c r="F9" s="94" t="s">
        <v>198</v>
      </c>
    </row>
    <row r="10" spans="2:7" ht="14.4" x14ac:dyDescent="0.3">
      <c r="B10" s="95">
        <v>1</v>
      </c>
      <c r="C10" s="342" t="s">
        <v>199</v>
      </c>
      <c r="D10" s="342"/>
      <c r="E10" s="96" t="s">
        <v>200</v>
      </c>
      <c r="F10" s="96" t="s">
        <v>648</v>
      </c>
      <c r="G10" s="97"/>
    </row>
    <row r="11" spans="2:7" ht="14.4" x14ac:dyDescent="0.3">
      <c r="B11" s="98">
        <v>2</v>
      </c>
      <c r="C11" s="339" t="s">
        <v>201</v>
      </c>
      <c r="D11" s="339"/>
      <c r="E11" s="99" t="s">
        <v>200</v>
      </c>
      <c r="F11" s="96" t="s">
        <v>648</v>
      </c>
      <c r="G11" s="97"/>
    </row>
    <row r="12" spans="2:7" ht="14.4" x14ac:dyDescent="0.3">
      <c r="B12" s="98">
        <v>3</v>
      </c>
      <c r="C12" s="339" t="s">
        <v>202</v>
      </c>
      <c r="D12" s="339"/>
      <c r="E12" s="99" t="s">
        <v>200</v>
      </c>
      <c r="F12" s="96" t="s">
        <v>648</v>
      </c>
      <c r="G12" s="97"/>
    </row>
    <row r="13" spans="2:7" ht="14.4" x14ac:dyDescent="0.3">
      <c r="B13" s="98">
        <v>4</v>
      </c>
      <c r="C13" s="339" t="s">
        <v>203</v>
      </c>
      <c r="D13" s="339"/>
      <c r="E13" s="99" t="s">
        <v>200</v>
      </c>
      <c r="F13" s="96" t="s">
        <v>648</v>
      </c>
      <c r="G13" s="97"/>
    </row>
    <row r="14" spans="2:7" x14ac:dyDescent="0.3">
      <c r="B14" s="98">
        <v>5</v>
      </c>
      <c r="C14" s="339" t="s">
        <v>204</v>
      </c>
      <c r="D14" s="339"/>
      <c r="E14" s="99" t="s">
        <v>205</v>
      </c>
      <c r="F14" s="243" t="s">
        <v>649</v>
      </c>
    </row>
    <row r="15" spans="2:7" ht="14.4" x14ac:dyDescent="0.3">
      <c r="B15" s="98">
        <v>6</v>
      </c>
      <c r="C15" s="339" t="s">
        <v>206</v>
      </c>
      <c r="D15" s="339"/>
      <c r="E15" s="99" t="s">
        <v>207</v>
      </c>
      <c r="F15" s="99" t="s">
        <v>650</v>
      </c>
      <c r="G15" s="97"/>
    </row>
    <row r="16" spans="2:7" ht="14.4" x14ac:dyDescent="0.3">
      <c r="B16" s="98">
        <v>7</v>
      </c>
      <c r="C16" s="339" t="s">
        <v>208</v>
      </c>
      <c r="D16" s="339"/>
      <c r="E16" s="99" t="s">
        <v>10</v>
      </c>
      <c r="F16" s="99" t="s">
        <v>651</v>
      </c>
      <c r="G16" s="97"/>
    </row>
    <row r="17" spans="2:7" ht="41.4" x14ac:dyDescent="0.3">
      <c r="B17" s="98">
        <v>8</v>
      </c>
      <c r="C17" s="339" t="s">
        <v>209</v>
      </c>
      <c r="D17" s="339"/>
      <c r="E17" s="99" t="s">
        <v>210</v>
      </c>
      <c r="F17" s="99" t="s">
        <v>649</v>
      </c>
      <c r="G17" s="97"/>
    </row>
    <row r="18" spans="2:7" ht="55.2" x14ac:dyDescent="0.3">
      <c r="B18" s="98">
        <v>9</v>
      </c>
      <c r="C18" s="339" t="s">
        <v>211</v>
      </c>
      <c r="D18" s="339"/>
      <c r="E18" s="99" t="s">
        <v>212</v>
      </c>
      <c r="F18" s="99" t="s">
        <v>658</v>
      </c>
      <c r="G18" s="97"/>
    </row>
    <row r="19" spans="2:7" ht="14.4" x14ac:dyDescent="0.3">
      <c r="B19" s="98">
        <v>10</v>
      </c>
      <c r="C19" s="339" t="s">
        <v>213</v>
      </c>
      <c r="D19" s="339"/>
      <c r="E19" s="99" t="s">
        <v>214</v>
      </c>
      <c r="F19" s="96" t="s">
        <v>652</v>
      </c>
      <c r="G19" s="97"/>
    </row>
    <row r="20" spans="2:7" ht="14.4" x14ac:dyDescent="0.3">
      <c r="B20" s="98">
        <v>11</v>
      </c>
      <c r="C20" s="339" t="s">
        <v>215</v>
      </c>
      <c r="D20" s="339"/>
      <c r="E20" s="99" t="s">
        <v>216</v>
      </c>
      <c r="F20" s="99" t="s">
        <v>653</v>
      </c>
      <c r="G20" s="97"/>
    </row>
    <row r="21" spans="2:7" ht="27.6" x14ac:dyDescent="0.3">
      <c r="B21" s="98">
        <v>12</v>
      </c>
      <c r="C21" s="339" t="s">
        <v>217</v>
      </c>
      <c r="D21" s="339"/>
      <c r="E21" s="99" t="s">
        <v>218</v>
      </c>
      <c r="F21" s="99" t="s">
        <v>654</v>
      </c>
      <c r="G21" s="97"/>
    </row>
    <row r="22" spans="2:7" ht="14.4" x14ac:dyDescent="0.3">
      <c r="B22" s="98">
        <v>13</v>
      </c>
      <c r="C22" s="339" t="s">
        <v>219</v>
      </c>
      <c r="D22" s="339"/>
      <c r="E22" s="99" t="s">
        <v>220</v>
      </c>
      <c r="F22" s="99" t="s">
        <v>655</v>
      </c>
      <c r="G22" s="97"/>
    </row>
    <row r="23" spans="2:7" ht="14.4" x14ac:dyDescent="0.3">
      <c r="B23" s="98">
        <v>14</v>
      </c>
      <c r="C23" s="339" t="s">
        <v>221</v>
      </c>
      <c r="D23" s="339"/>
      <c r="E23" s="99" t="s">
        <v>222</v>
      </c>
      <c r="F23" s="99" t="s">
        <v>659</v>
      </c>
      <c r="G23" s="97"/>
    </row>
    <row r="24" spans="2:7" ht="34.950000000000003" customHeight="1" x14ac:dyDescent="0.3">
      <c r="B24" s="264">
        <v>15</v>
      </c>
      <c r="C24" s="349" t="s">
        <v>223</v>
      </c>
      <c r="D24" s="349"/>
      <c r="E24" s="99" t="s">
        <v>30</v>
      </c>
      <c r="F24" s="99" t="s">
        <v>660</v>
      </c>
      <c r="G24" s="97"/>
    </row>
    <row r="25" spans="2:7" ht="29.55" customHeight="1" thickBot="1" x14ac:dyDescent="0.35">
      <c r="B25" s="265">
        <v>17</v>
      </c>
      <c r="C25" s="348" t="s">
        <v>683</v>
      </c>
      <c r="D25" s="348"/>
      <c r="E25" s="100" t="s">
        <v>682</v>
      </c>
      <c r="F25" s="266">
        <v>263</v>
      </c>
      <c r="G25" s="97"/>
    </row>
    <row r="26" spans="2:7" x14ac:dyDescent="0.3">
      <c r="B26" s="68"/>
      <c r="C26" s="65"/>
      <c r="D26" s="61"/>
      <c r="E26" s="61"/>
      <c r="F26" s="61"/>
    </row>
    <row r="27" spans="2:7" x14ac:dyDescent="0.3">
      <c r="B27" s="68"/>
      <c r="C27" s="65"/>
      <c r="D27" s="61"/>
      <c r="E27" s="61"/>
      <c r="F27" s="61"/>
    </row>
    <row r="28" spans="2:7" x14ac:dyDescent="0.3">
      <c r="B28" s="68"/>
      <c r="C28" s="65"/>
      <c r="D28" s="61"/>
      <c r="E28" s="61"/>
      <c r="F28" s="61"/>
    </row>
    <row r="29" spans="2:7" x14ac:dyDescent="0.3">
      <c r="B29" s="68"/>
      <c r="C29" s="65"/>
      <c r="D29" s="61"/>
      <c r="E29" s="61"/>
      <c r="F29" s="61"/>
    </row>
    <row r="30" spans="2:7" x14ac:dyDescent="0.3">
      <c r="B30" s="68"/>
      <c r="C30" s="65"/>
      <c r="D30" s="61"/>
      <c r="E30" s="61"/>
      <c r="F30" s="61"/>
    </row>
    <row r="31" spans="2:7" x14ac:dyDescent="0.3">
      <c r="B31" s="68"/>
      <c r="C31" s="65"/>
      <c r="D31" s="61"/>
      <c r="E31" s="61"/>
      <c r="F31" s="61"/>
    </row>
    <row r="32" spans="2:7" x14ac:dyDescent="0.3">
      <c r="B32" s="68"/>
      <c r="C32" s="65"/>
      <c r="D32" s="61"/>
      <c r="E32" s="61"/>
      <c r="F32" s="61"/>
    </row>
    <row r="33" spans="2:6" x14ac:dyDescent="0.3">
      <c r="B33" s="68"/>
      <c r="C33" s="65"/>
      <c r="D33" s="61"/>
      <c r="E33" s="61"/>
      <c r="F33" s="61"/>
    </row>
    <row r="34" spans="2:6" x14ac:dyDescent="0.3">
      <c r="B34" s="68"/>
      <c r="C34" s="65"/>
      <c r="D34" s="61"/>
      <c r="E34" s="61"/>
      <c r="F34" s="61"/>
    </row>
    <row r="35" spans="2:6" x14ac:dyDescent="0.3">
      <c r="B35" s="68"/>
      <c r="C35" s="65"/>
      <c r="D35" s="61"/>
      <c r="E35" s="61"/>
      <c r="F35" s="61"/>
    </row>
    <row r="36" spans="2:6" x14ac:dyDescent="0.3">
      <c r="B36" s="68"/>
      <c r="C36" s="65"/>
      <c r="D36" s="61"/>
      <c r="E36" s="61"/>
      <c r="F36" s="61"/>
    </row>
    <row r="37" spans="2:6" x14ac:dyDescent="0.3">
      <c r="B37" s="68"/>
      <c r="C37" s="65"/>
      <c r="D37" s="61"/>
      <c r="E37" s="61"/>
      <c r="F37" s="61"/>
    </row>
    <row r="38" spans="2:6" x14ac:dyDescent="0.3">
      <c r="B38" s="68"/>
      <c r="C38" s="65"/>
      <c r="D38" s="61"/>
      <c r="E38" s="61"/>
      <c r="F38" s="61"/>
    </row>
    <row r="39" spans="2:6" x14ac:dyDescent="0.3">
      <c r="B39" s="68"/>
      <c r="C39" s="65"/>
      <c r="D39" s="61"/>
      <c r="E39" s="61"/>
      <c r="F39" s="61"/>
    </row>
    <row r="40" spans="2:6" x14ac:dyDescent="0.3">
      <c r="B40" s="68"/>
      <c r="C40" s="65"/>
      <c r="D40" s="61"/>
      <c r="E40" s="61"/>
      <c r="F40" s="61"/>
    </row>
    <row r="41" spans="2:6" x14ac:dyDescent="0.3">
      <c r="B41" s="68"/>
      <c r="C41" s="65"/>
      <c r="D41" s="61"/>
      <c r="E41" s="61"/>
      <c r="F41" s="61"/>
    </row>
    <row r="42" spans="2:6" x14ac:dyDescent="0.3">
      <c r="B42" s="68"/>
      <c r="C42" s="65"/>
      <c r="D42" s="61"/>
      <c r="E42" s="61"/>
      <c r="F42" s="61"/>
    </row>
    <row r="43" spans="2:6" x14ac:dyDescent="0.3">
      <c r="B43" s="68"/>
      <c r="C43" s="65"/>
      <c r="D43" s="61"/>
      <c r="E43" s="61"/>
      <c r="F43" s="61"/>
    </row>
    <row r="44" spans="2:6" x14ac:dyDescent="0.3">
      <c r="B44" s="68"/>
      <c r="C44" s="65"/>
      <c r="D44" s="61"/>
      <c r="E44" s="61"/>
      <c r="F44" s="61"/>
    </row>
    <row r="45" spans="2:6" x14ac:dyDescent="0.3">
      <c r="B45" s="68"/>
      <c r="C45" s="65"/>
      <c r="D45" s="61"/>
      <c r="E45" s="61"/>
      <c r="F45" s="61"/>
    </row>
    <row r="46" spans="2:6" x14ac:dyDescent="0.3">
      <c r="B46" s="68"/>
      <c r="C46" s="65"/>
      <c r="D46" s="61"/>
      <c r="E46" s="61"/>
      <c r="F46" s="61"/>
    </row>
    <row r="47" spans="2:6" x14ac:dyDescent="0.3">
      <c r="B47" s="68"/>
      <c r="C47" s="65"/>
      <c r="D47" s="61"/>
      <c r="E47" s="61"/>
      <c r="F47" s="61"/>
    </row>
    <row r="48" spans="2:6" x14ac:dyDescent="0.3">
      <c r="B48" s="68"/>
      <c r="C48" s="65"/>
      <c r="D48" s="61"/>
      <c r="E48" s="61"/>
      <c r="F48" s="61"/>
    </row>
    <row r="49" spans="2:6" x14ac:dyDescent="0.3">
      <c r="B49" s="68"/>
      <c r="C49" s="65"/>
      <c r="D49" s="61"/>
      <c r="E49" s="61"/>
      <c r="F49" s="61"/>
    </row>
    <row r="50" spans="2:6" x14ac:dyDescent="0.3">
      <c r="B50" s="68"/>
      <c r="C50" s="65"/>
      <c r="D50" s="61"/>
      <c r="E50" s="61"/>
      <c r="F50" s="61"/>
    </row>
    <row r="51" spans="2:6" x14ac:dyDescent="0.3">
      <c r="B51" s="68"/>
      <c r="C51" s="65"/>
      <c r="D51" s="61"/>
      <c r="E51" s="61"/>
      <c r="F51" s="61"/>
    </row>
    <row r="52" spans="2:6" x14ac:dyDescent="0.3">
      <c r="B52" s="68"/>
      <c r="C52" s="65"/>
      <c r="D52" s="61"/>
      <c r="E52" s="61"/>
      <c r="F52" s="61"/>
    </row>
    <row r="53" spans="2:6" x14ac:dyDescent="0.3">
      <c r="B53" s="68"/>
      <c r="C53" s="65"/>
      <c r="D53" s="61"/>
      <c r="E53" s="61"/>
      <c r="F53" s="61"/>
    </row>
    <row r="54" spans="2:6" x14ac:dyDescent="0.3">
      <c r="B54" s="68"/>
      <c r="C54" s="65"/>
      <c r="D54" s="61"/>
      <c r="E54" s="61"/>
      <c r="F54" s="61"/>
    </row>
    <row r="55" spans="2:6" x14ac:dyDescent="0.3">
      <c r="B55" s="68"/>
      <c r="C55" s="65"/>
      <c r="D55" s="61"/>
      <c r="E55" s="61"/>
      <c r="F55" s="61"/>
    </row>
    <row r="56" spans="2:6" x14ac:dyDescent="0.3">
      <c r="B56" s="68"/>
      <c r="C56" s="65"/>
      <c r="D56" s="61"/>
      <c r="E56" s="61"/>
      <c r="F56" s="61"/>
    </row>
    <row r="57" spans="2:6" x14ac:dyDescent="0.3">
      <c r="B57" s="68"/>
      <c r="C57" s="65"/>
      <c r="D57" s="61"/>
      <c r="E57" s="61"/>
      <c r="F57" s="61"/>
    </row>
    <row r="58" spans="2:6" x14ac:dyDescent="0.3">
      <c r="B58" s="68"/>
      <c r="C58" s="65"/>
      <c r="D58" s="61"/>
      <c r="E58" s="61"/>
      <c r="F58" s="61"/>
    </row>
    <row r="59" spans="2:6" x14ac:dyDescent="0.3">
      <c r="B59" s="68"/>
      <c r="C59" s="65"/>
      <c r="D59" s="61"/>
      <c r="E59" s="61"/>
      <c r="F59" s="61"/>
    </row>
    <row r="60" spans="2:6" x14ac:dyDescent="0.3">
      <c r="B60" s="68"/>
      <c r="C60" s="65"/>
      <c r="D60" s="61"/>
      <c r="E60" s="61"/>
      <c r="F60" s="61"/>
    </row>
    <row r="61" spans="2:6" x14ac:dyDescent="0.3">
      <c r="B61" s="68"/>
      <c r="C61" s="65"/>
      <c r="D61" s="61"/>
      <c r="E61" s="61"/>
      <c r="F61" s="61"/>
    </row>
    <row r="62" spans="2:6" x14ac:dyDescent="0.3">
      <c r="B62" s="68"/>
      <c r="C62" s="65"/>
      <c r="D62" s="61"/>
      <c r="E62" s="61"/>
      <c r="F62" s="61"/>
    </row>
    <row r="63" spans="2:6" x14ac:dyDescent="0.3">
      <c r="B63" s="68"/>
      <c r="C63" s="65"/>
      <c r="D63" s="61"/>
      <c r="E63" s="61"/>
      <c r="F63" s="61"/>
    </row>
    <row r="64" spans="2:6" x14ac:dyDescent="0.3">
      <c r="B64" s="68"/>
      <c r="C64" s="65"/>
      <c r="D64" s="61"/>
      <c r="E64" s="61"/>
      <c r="F64" s="61"/>
    </row>
    <row r="65" spans="2:6" x14ac:dyDescent="0.3">
      <c r="B65" s="68"/>
      <c r="C65" s="65"/>
      <c r="D65" s="61"/>
      <c r="E65" s="61"/>
      <c r="F65" s="61"/>
    </row>
    <row r="66" spans="2:6" x14ac:dyDescent="0.3">
      <c r="B66" s="68"/>
      <c r="C66" s="65"/>
      <c r="D66" s="61"/>
      <c r="E66" s="61"/>
      <c r="F66" s="61"/>
    </row>
    <row r="67" spans="2:6" x14ac:dyDescent="0.3">
      <c r="B67" s="68"/>
      <c r="C67" s="65"/>
      <c r="D67" s="61"/>
      <c r="E67" s="61"/>
      <c r="F67" s="61"/>
    </row>
    <row r="68" spans="2:6" x14ac:dyDescent="0.3">
      <c r="B68" s="68"/>
      <c r="C68" s="65"/>
      <c r="D68" s="61"/>
      <c r="E68" s="61"/>
      <c r="F68" s="61"/>
    </row>
    <row r="69" spans="2:6" x14ac:dyDescent="0.3">
      <c r="B69" s="68"/>
      <c r="C69" s="65"/>
      <c r="D69" s="61"/>
      <c r="E69" s="61"/>
      <c r="F69" s="61"/>
    </row>
    <row r="70" spans="2:6" x14ac:dyDescent="0.3">
      <c r="B70" s="68"/>
      <c r="C70" s="65"/>
      <c r="D70" s="61"/>
      <c r="E70" s="61"/>
      <c r="F70" s="61"/>
    </row>
    <row r="71" spans="2:6" x14ac:dyDescent="0.3">
      <c r="B71" s="68"/>
      <c r="C71" s="65"/>
      <c r="D71" s="61"/>
      <c r="E71" s="61"/>
      <c r="F71" s="61"/>
    </row>
    <row r="72" spans="2:6" x14ac:dyDescent="0.3">
      <c r="B72" s="68"/>
      <c r="C72" s="65"/>
      <c r="D72" s="61"/>
      <c r="E72" s="61"/>
      <c r="F72" s="61"/>
    </row>
    <row r="73" spans="2:6" x14ac:dyDescent="0.3">
      <c r="B73" s="68"/>
      <c r="C73" s="65"/>
      <c r="D73" s="61"/>
      <c r="E73" s="61"/>
      <c r="F73" s="61"/>
    </row>
    <row r="74" spans="2:6" x14ac:dyDescent="0.3">
      <c r="B74" s="68"/>
      <c r="C74" s="65"/>
      <c r="D74" s="61"/>
      <c r="E74" s="61"/>
      <c r="F74" s="61"/>
    </row>
    <row r="75" spans="2:6" x14ac:dyDescent="0.3">
      <c r="B75" s="68"/>
      <c r="C75" s="65"/>
      <c r="D75" s="61"/>
      <c r="E75" s="61"/>
      <c r="F75" s="61"/>
    </row>
    <row r="76" spans="2:6" x14ac:dyDescent="0.3">
      <c r="B76" s="68"/>
      <c r="C76" s="65"/>
      <c r="D76" s="61"/>
      <c r="E76" s="61"/>
      <c r="F76" s="61"/>
    </row>
    <row r="77" spans="2:6" x14ac:dyDescent="0.3">
      <c r="B77" s="68"/>
      <c r="C77" s="65"/>
      <c r="D77" s="61"/>
      <c r="E77" s="61"/>
      <c r="F77" s="61"/>
    </row>
    <row r="78" spans="2:6" x14ac:dyDescent="0.3">
      <c r="B78" s="68"/>
      <c r="C78" s="65"/>
      <c r="D78" s="61"/>
      <c r="E78" s="61"/>
      <c r="F78" s="61"/>
    </row>
    <row r="79" spans="2:6" x14ac:dyDescent="0.3">
      <c r="B79" s="68"/>
      <c r="C79" s="65"/>
      <c r="D79" s="61"/>
      <c r="E79" s="61"/>
      <c r="F79" s="61"/>
    </row>
    <row r="80" spans="2:6" x14ac:dyDescent="0.3">
      <c r="B80" s="68"/>
      <c r="C80" s="65"/>
      <c r="D80" s="61"/>
      <c r="E80" s="61"/>
      <c r="F80" s="61"/>
    </row>
    <row r="81" spans="2:6" x14ac:dyDescent="0.3">
      <c r="B81" s="68"/>
      <c r="C81" s="65"/>
      <c r="D81" s="61"/>
      <c r="E81" s="61"/>
      <c r="F81" s="61"/>
    </row>
    <row r="82" spans="2:6" x14ac:dyDescent="0.3">
      <c r="B82" s="68"/>
      <c r="C82" s="65"/>
      <c r="D82" s="61"/>
      <c r="E82" s="61"/>
      <c r="F82" s="61"/>
    </row>
    <row r="83" spans="2:6" x14ac:dyDescent="0.3">
      <c r="B83" s="68"/>
      <c r="C83" s="65"/>
      <c r="D83" s="61"/>
      <c r="E83" s="61"/>
      <c r="F83" s="61"/>
    </row>
    <row r="84" spans="2:6" x14ac:dyDescent="0.3">
      <c r="B84" s="68"/>
      <c r="C84" s="65"/>
      <c r="D84" s="61"/>
      <c r="E84" s="61"/>
      <c r="F84" s="61"/>
    </row>
    <row r="85" spans="2:6" x14ac:dyDescent="0.3">
      <c r="B85" s="68"/>
      <c r="C85" s="65"/>
      <c r="D85" s="61"/>
      <c r="E85" s="61"/>
      <c r="F85" s="61"/>
    </row>
    <row r="86" spans="2:6" x14ac:dyDescent="0.3">
      <c r="B86" s="68"/>
      <c r="C86" s="65"/>
      <c r="D86" s="61"/>
      <c r="E86" s="61"/>
      <c r="F86" s="61"/>
    </row>
    <row r="87" spans="2:6" x14ac:dyDescent="0.3">
      <c r="B87" s="68"/>
      <c r="C87" s="65"/>
      <c r="D87" s="61"/>
      <c r="E87" s="61"/>
      <c r="F87" s="61"/>
    </row>
    <row r="88" spans="2:6" x14ac:dyDescent="0.3">
      <c r="B88" s="68"/>
      <c r="C88" s="65"/>
      <c r="D88" s="61"/>
      <c r="E88" s="61"/>
      <c r="F88" s="61"/>
    </row>
    <row r="89" spans="2:6" x14ac:dyDescent="0.3">
      <c r="B89" s="68"/>
      <c r="C89" s="65"/>
      <c r="D89" s="61"/>
      <c r="E89" s="61"/>
      <c r="F89" s="61"/>
    </row>
    <row r="90" spans="2:6" x14ac:dyDescent="0.3">
      <c r="B90" s="68"/>
      <c r="C90" s="65"/>
      <c r="D90" s="61"/>
      <c r="E90" s="61"/>
      <c r="F90" s="61"/>
    </row>
    <row r="91" spans="2:6" x14ac:dyDescent="0.3">
      <c r="B91" s="68"/>
      <c r="C91" s="65"/>
      <c r="D91" s="61"/>
      <c r="E91" s="61"/>
      <c r="F91" s="61"/>
    </row>
    <row r="92" spans="2:6" x14ac:dyDescent="0.3">
      <c r="B92" s="68"/>
      <c r="C92" s="65"/>
      <c r="D92" s="61"/>
      <c r="E92" s="61"/>
      <c r="F92" s="61"/>
    </row>
    <row r="93" spans="2:6" x14ac:dyDescent="0.3">
      <c r="B93" s="68"/>
      <c r="C93" s="65"/>
      <c r="D93" s="61"/>
      <c r="E93" s="61"/>
      <c r="F93" s="61"/>
    </row>
    <row r="94" spans="2:6" x14ac:dyDescent="0.3">
      <c r="B94" s="68"/>
      <c r="C94" s="65"/>
      <c r="D94" s="61"/>
      <c r="E94" s="61"/>
      <c r="F94" s="61"/>
    </row>
    <row r="95" spans="2:6" x14ac:dyDescent="0.3">
      <c r="B95" s="68"/>
      <c r="C95" s="65"/>
      <c r="D95" s="61"/>
      <c r="E95" s="61"/>
      <c r="F95" s="61"/>
    </row>
    <row r="96" spans="2:6" x14ac:dyDescent="0.3">
      <c r="B96" s="68"/>
      <c r="C96" s="65"/>
      <c r="D96" s="61"/>
      <c r="E96" s="61"/>
      <c r="F96" s="61"/>
    </row>
    <row r="97" spans="2:6" x14ac:dyDescent="0.3">
      <c r="B97" s="68"/>
      <c r="C97" s="65"/>
      <c r="D97" s="61"/>
      <c r="E97" s="61"/>
      <c r="F97" s="61"/>
    </row>
    <row r="98" spans="2:6" x14ac:dyDescent="0.3">
      <c r="B98" s="68"/>
      <c r="C98" s="65"/>
      <c r="D98" s="61"/>
      <c r="E98" s="61"/>
      <c r="F98" s="61"/>
    </row>
    <row r="99" spans="2:6" x14ac:dyDescent="0.3">
      <c r="B99" s="68"/>
      <c r="C99" s="65"/>
      <c r="D99" s="61"/>
      <c r="E99" s="61"/>
      <c r="F99" s="61"/>
    </row>
    <row r="100" spans="2:6" x14ac:dyDescent="0.3">
      <c r="B100" s="68"/>
      <c r="C100" s="65"/>
      <c r="D100" s="61"/>
      <c r="E100" s="61"/>
      <c r="F100" s="61"/>
    </row>
    <row r="101" spans="2:6" x14ac:dyDescent="0.3">
      <c r="B101" s="68"/>
      <c r="C101" s="65"/>
      <c r="D101" s="61"/>
      <c r="E101" s="61"/>
      <c r="F101" s="61"/>
    </row>
    <row r="102" spans="2:6" x14ac:dyDescent="0.3">
      <c r="B102" s="68"/>
      <c r="C102" s="65"/>
      <c r="D102" s="61"/>
      <c r="E102" s="61"/>
      <c r="F102" s="61"/>
    </row>
    <row r="103" spans="2:6" x14ac:dyDescent="0.3">
      <c r="B103" s="68"/>
      <c r="C103" s="65"/>
      <c r="D103" s="61"/>
      <c r="E103" s="61"/>
      <c r="F103" s="61"/>
    </row>
    <row r="104" spans="2:6" x14ac:dyDescent="0.3">
      <c r="B104" s="68"/>
      <c r="C104" s="65"/>
      <c r="D104" s="61"/>
      <c r="E104" s="61"/>
      <c r="F104" s="61"/>
    </row>
    <row r="105" spans="2:6" x14ac:dyDescent="0.3">
      <c r="B105" s="68"/>
      <c r="C105" s="65"/>
      <c r="D105" s="61"/>
      <c r="E105" s="61"/>
      <c r="F105" s="61"/>
    </row>
    <row r="106" spans="2:6" x14ac:dyDescent="0.3">
      <c r="B106" s="68"/>
      <c r="C106" s="65"/>
      <c r="D106" s="61"/>
      <c r="E106" s="61"/>
      <c r="F106" s="61"/>
    </row>
    <row r="107" spans="2:6" x14ac:dyDescent="0.3">
      <c r="B107" s="68"/>
      <c r="C107" s="65"/>
      <c r="D107" s="61"/>
      <c r="E107" s="61"/>
      <c r="F107" s="61"/>
    </row>
    <row r="108" spans="2:6" x14ac:dyDescent="0.3">
      <c r="B108" s="68"/>
      <c r="C108" s="65"/>
      <c r="D108" s="61"/>
      <c r="E108" s="61"/>
      <c r="F108" s="61"/>
    </row>
    <row r="109" spans="2:6" x14ac:dyDescent="0.3">
      <c r="B109" s="68"/>
      <c r="C109" s="65"/>
      <c r="D109" s="61"/>
      <c r="E109" s="61"/>
      <c r="F109" s="61"/>
    </row>
    <row r="110" spans="2:6" x14ac:dyDescent="0.3">
      <c r="B110" s="68"/>
      <c r="C110" s="65"/>
      <c r="D110" s="61"/>
      <c r="E110" s="61"/>
      <c r="F110" s="61"/>
    </row>
    <row r="111" spans="2:6" x14ac:dyDescent="0.3">
      <c r="B111" s="68"/>
      <c r="C111" s="65"/>
      <c r="D111" s="61"/>
      <c r="E111" s="61"/>
      <c r="F111" s="61"/>
    </row>
    <row r="112" spans="2:6" x14ac:dyDescent="0.3">
      <c r="B112" s="68"/>
      <c r="C112" s="65"/>
      <c r="D112" s="61"/>
      <c r="E112" s="61"/>
      <c r="F112" s="61"/>
    </row>
    <row r="113" spans="2:6" x14ac:dyDescent="0.3">
      <c r="B113" s="68"/>
      <c r="C113" s="65"/>
      <c r="D113" s="61"/>
      <c r="E113" s="61"/>
      <c r="F113" s="61"/>
    </row>
    <row r="114" spans="2:6" x14ac:dyDescent="0.3">
      <c r="B114" s="68"/>
      <c r="C114" s="65"/>
      <c r="D114" s="61"/>
      <c r="E114" s="61"/>
      <c r="F114" s="61"/>
    </row>
    <row r="115" spans="2:6" x14ac:dyDescent="0.3">
      <c r="B115" s="68"/>
      <c r="C115" s="65"/>
      <c r="D115" s="61"/>
      <c r="E115" s="61"/>
      <c r="F115" s="61"/>
    </row>
    <row r="116" spans="2:6" x14ac:dyDescent="0.3">
      <c r="B116" s="68"/>
      <c r="C116" s="65"/>
      <c r="D116" s="61"/>
      <c r="E116" s="61"/>
      <c r="F116" s="61"/>
    </row>
    <row r="117" spans="2:6" x14ac:dyDescent="0.3">
      <c r="B117" s="68"/>
      <c r="C117" s="65"/>
      <c r="D117" s="61"/>
      <c r="E117" s="61"/>
      <c r="F117" s="61"/>
    </row>
    <row r="118" spans="2:6" x14ac:dyDescent="0.3">
      <c r="B118" s="68"/>
      <c r="C118" s="65"/>
      <c r="D118" s="61"/>
      <c r="E118" s="61"/>
      <c r="F118" s="61"/>
    </row>
    <row r="119" spans="2:6" x14ac:dyDescent="0.3">
      <c r="B119" s="68"/>
      <c r="C119" s="65"/>
      <c r="D119" s="61"/>
      <c r="E119" s="61"/>
      <c r="F119" s="61"/>
    </row>
    <row r="120" spans="2:6" x14ac:dyDescent="0.3">
      <c r="B120" s="68"/>
      <c r="C120" s="65"/>
      <c r="D120" s="61"/>
      <c r="E120" s="61"/>
      <c r="F120" s="61"/>
    </row>
    <row r="121" spans="2:6" x14ac:dyDescent="0.3">
      <c r="B121" s="68"/>
      <c r="C121" s="65"/>
      <c r="D121" s="61"/>
      <c r="E121" s="61"/>
      <c r="F121" s="61"/>
    </row>
    <row r="122" spans="2:6" x14ac:dyDescent="0.3">
      <c r="B122" s="68"/>
      <c r="C122" s="65"/>
      <c r="D122" s="61"/>
      <c r="E122" s="61"/>
      <c r="F122" s="61"/>
    </row>
    <row r="123" spans="2:6" x14ac:dyDescent="0.3">
      <c r="B123" s="68"/>
      <c r="C123" s="65"/>
      <c r="D123" s="61"/>
      <c r="E123" s="61"/>
      <c r="F123" s="61"/>
    </row>
    <row r="124" spans="2:6" x14ac:dyDescent="0.3">
      <c r="B124" s="68"/>
      <c r="C124" s="65"/>
      <c r="D124" s="61"/>
      <c r="E124" s="61"/>
      <c r="F124" s="61"/>
    </row>
    <row r="125" spans="2:6" x14ac:dyDescent="0.3">
      <c r="B125" s="68"/>
      <c r="C125" s="65"/>
      <c r="D125" s="61"/>
      <c r="E125" s="61"/>
      <c r="F125" s="61"/>
    </row>
    <row r="126" spans="2:6" x14ac:dyDescent="0.3">
      <c r="B126" s="68"/>
      <c r="C126" s="65"/>
      <c r="D126" s="61"/>
      <c r="E126" s="61"/>
      <c r="F126" s="61"/>
    </row>
    <row r="127" spans="2:6" x14ac:dyDescent="0.3">
      <c r="B127" s="68"/>
      <c r="C127" s="65"/>
      <c r="D127" s="61"/>
      <c r="E127" s="61"/>
      <c r="F127" s="61"/>
    </row>
    <row r="128" spans="2:6" x14ac:dyDescent="0.3">
      <c r="B128" s="68"/>
      <c r="C128" s="65"/>
      <c r="D128" s="61"/>
      <c r="E128" s="61"/>
      <c r="F128" s="61"/>
    </row>
    <row r="129" spans="2:6" x14ac:dyDescent="0.3">
      <c r="B129" s="68"/>
      <c r="C129" s="65"/>
      <c r="D129" s="61"/>
      <c r="E129" s="61"/>
      <c r="F129" s="61"/>
    </row>
    <row r="130" spans="2:6" x14ac:dyDescent="0.3">
      <c r="B130" s="68"/>
      <c r="C130" s="65"/>
      <c r="D130" s="61"/>
      <c r="E130" s="61"/>
      <c r="F130" s="61"/>
    </row>
    <row r="131" spans="2:6" x14ac:dyDescent="0.3">
      <c r="B131" s="68"/>
      <c r="C131" s="65"/>
      <c r="D131" s="61"/>
      <c r="E131" s="61"/>
      <c r="F131" s="61"/>
    </row>
    <row r="132" spans="2:6" x14ac:dyDescent="0.3">
      <c r="B132" s="68"/>
      <c r="C132" s="65"/>
      <c r="D132" s="61"/>
      <c r="E132" s="61"/>
      <c r="F132" s="61"/>
    </row>
    <row r="133" spans="2:6" x14ac:dyDescent="0.3">
      <c r="B133" s="68"/>
      <c r="C133" s="65"/>
      <c r="D133" s="61"/>
      <c r="E133" s="61"/>
      <c r="F133" s="61"/>
    </row>
    <row r="134" spans="2:6" x14ac:dyDescent="0.3">
      <c r="B134" s="68"/>
      <c r="C134" s="65"/>
      <c r="D134" s="61"/>
      <c r="E134" s="61"/>
      <c r="F134" s="61"/>
    </row>
    <row r="135" spans="2:6" x14ac:dyDescent="0.3">
      <c r="B135" s="68"/>
      <c r="C135" s="65"/>
      <c r="D135" s="61"/>
      <c r="E135" s="61"/>
      <c r="F135" s="61"/>
    </row>
    <row r="136" spans="2:6" x14ac:dyDescent="0.3">
      <c r="B136" s="68"/>
      <c r="C136" s="65"/>
      <c r="D136" s="61"/>
      <c r="E136" s="61"/>
      <c r="F136" s="61"/>
    </row>
    <row r="137" spans="2:6" x14ac:dyDescent="0.3">
      <c r="B137" s="68"/>
      <c r="C137" s="65"/>
      <c r="D137" s="61"/>
      <c r="E137" s="61"/>
      <c r="F137" s="61"/>
    </row>
    <row r="138" spans="2:6" x14ac:dyDescent="0.3">
      <c r="B138" s="68"/>
      <c r="C138" s="65"/>
      <c r="D138" s="61"/>
      <c r="E138" s="61"/>
      <c r="F138" s="61"/>
    </row>
    <row r="139" spans="2:6" x14ac:dyDescent="0.3">
      <c r="B139" s="68"/>
      <c r="C139" s="65"/>
      <c r="D139" s="61"/>
      <c r="E139" s="61"/>
      <c r="F139" s="61"/>
    </row>
    <row r="140" spans="2:6" x14ac:dyDescent="0.3">
      <c r="B140" s="68"/>
      <c r="C140" s="65"/>
      <c r="D140" s="61"/>
      <c r="E140" s="61"/>
      <c r="F140" s="61"/>
    </row>
    <row r="141" spans="2:6" x14ac:dyDescent="0.3">
      <c r="B141" s="68"/>
      <c r="C141" s="65"/>
      <c r="D141" s="61"/>
      <c r="E141" s="61"/>
      <c r="F141" s="61"/>
    </row>
    <row r="142" spans="2:6" x14ac:dyDescent="0.3">
      <c r="B142" s="68"/>
      <c r="C142" s="65"/>
      <c r="D142" s="61"/>
      <c r="E142" s="61"/>
      <c r="F142" s="61"/>
    </row>
    <row r="143" spans="2:6" x14ac:dyDescent="0.3">
      <c r="B143" s="68"/>
      <c r="C143" s="65"/>
      <c r="D143" s="61"/>
      <c r="E143" s="61"/>
      <c r="F143" s="61"/>
    </row>
    <row r="144" spans="2:6" x14ac:dyDescent="0.3">
      <c r="B144" s="68"/>
      <c r="C144" s="65"/>
      <c r="D144" s="61"/>
      <c r="E144" s="61"/>
      <c r="F144" s="61"/>
    </row>
    <row r="145" spans="2:6" x14ac:dyDescent="0.3">
      <c r="B145" s="68"/>
      <c r="C145" s="65"/>
      <c r="D145" s="61"/>
      <c r="E145" s="61"/>
      <c r="F145" s="61"/>
    </row>
    <row r="146" spans="2:6" x14ac:dyDescent="0.3">
      <c r="B146" s="68"/>
      <c r="C146" s="65"/>
      <c r="D146" s="61"/>
      <c r="E146" s="61"/>
      <c r="F146" s="61"/>
    </row>
    <row r="147" spans="2:6" x14ac:dyDescent="0.3">
      <c r="B147" s="68"/>
      <c r="C147" s="65"/>
      <c r="D147" s="61"/>
      <c r="E147" s="61"/>
      <c r="F147" s="61"/>
    </row>
    <row r="148" spans="2:6" x14ac:dyDescent="0.3">
      <c r="B148" s="68"/>
      <c r="C148" s="65"/>
      <c r="D148" s="61"/>
      <c r="E148" s="61"/>
      <c r="F148" s="61"/>
    </row>
    <row r="149" spans="2:6" x14ac:dyDescent="0.3">
      <c r="B149" s="68"/>
      <c r="C149" s="65"/>
      <c r="D149" s="61"/>
      <c r="E149" s="61"/>
      <c r="F149" s="61"/>
    </row>
    <row r="150" spans="2:6" x14ac:dyDescent="0.3">
      <c r="B150" s="68"/>
      <c r="C150" s="65"/>
      <c r="D150" s="61"/>
      <c r="E150" s="61"/>
      <c r="F150" s="61"/>
    </row>
    <row r="151" spans="2:6" x14ac:dyDescent="0.3">
      <c r="B151" s="68"/>
      <c r="C151" s="65"/>
      <c r="D151" s="61"/>
      <c r="E151" s="61"/>
      <c r="F151" s="61"/>
    </row>
    <row r="152" spans="2:6" x14ac:dyDescent="0.3">
      <c r="B152" s="68"/>
      <c r="C152" s="65"/>
      <c r="D152" s="61"/>
      <c r="E152" s="61"/>
      <c r="F152" s="61"/>
    </row>
    <row r="153" spans="2:6" x14ac:dyDescent="0.3">
      <c r="B153" s="68"/>
      <c r="C153" s="65"/>
      <c r="D153" s="61"/>
      <c r="E153" s="61"/>
      <c r="F153" s="61"/>
    </row>
    <row r="154" spans="2:6" x14ac:dyDescent="0.3">
      <c r="B154" s="68"/>
      <c r="C154" s="65"/>
      <c r="D154" s="61"/>
      <c r="E154" s="61"/>
      <c r="F154" s="61"/>
    </row>
    <row r="155" spans="2:6" x14ac:dyDescent="0.3">
      <c r="B155" s="68"/>
      <c r="C155" s="65"/>
      <c r="D155" s="61"/>
      <c r="E155" s="61"/>
      <c r="F155" s="61"/>
    </row>
    <row r="156" spans="2:6" x14ac:dyDescent="0.3">
      <c r="B156" s="68"/>
      <c r="C156" s="65"/>
      <c r="D156" s="61"/>
      <c r="E156" s="61"/>
      <c r="F156" s="61"/>
    </row>
    <row r="157" spans="2:6" x14ac:dyDescent="0.3">
      <c r="B157" s="68"/>
      <c r="C157" s="65"/>
      <c r="D157" s="61"/>
      <c r="E157" s="61"/>
      <c r="F157" s="61"/>
    </row>
    <row r="158" spans="2:6" x14ac:dyDescent="0.3">
      <c r="B158" s="68"/>
      <c r="C158" s="65"/>
      <c r="D158" s="61"/>
      <c r="E158" s="61"/>
      <c r="F158" s="61"/>
    </row>
    <row r="159" spans="2:6" x14ac:dyDescent="0.3">
      <c r="B159" s="68"/>
      <c r="C159" s="65"/>
      <c r="D159" s="61"/>
      <c r="E159" s="61"/>
      <c r="F159" s="61"/>
    </row>
    <row r="160" spans="2:6" x14ac:dyDescent="0.3">
      <c r="B160" s="68"/>
      <c r="C160" s="65"/>
      <c r="D160" s="61"/>
      <c r="E160" s="61"/>
      <c r="F160" s="61"/>
    </row>
    <row r="161" spans="2:6" x14ac:dyDescent="0.3">
      <c r="B161" s="68"/>
      <c r="C161" s="65"/>
      <c r="D161" s="61"/>
      <c r="E161" s="61"/>
      <c r="F161" s="61"/>
    </row>
    <row r="162" spans="2:6" x14ac:dyDescent="0.3">
      <c r="B162" s="68"/>
      <c r="C162" s="65"/>
      <c r="D162" s="61"/>
      <c r="E162" s="61"/>
      <c r="F162" s="61"/>
    </row>
    <row r="163" spans="2:6" x14ac:dyDescent="0.3">
      <c r="B163" s="68"/>
      <c r="C163" s="65"/>
      <c r="D163" s="61"/>
      <c r="E163" s="61"/>
      <c r="F163" s="61"/>
    </row>
    <row r="164" spans="2:6" x14ac:dyDescent="0.3">
      <c r="B164" s="68"/>
      <c r="C164" s="65"/>
      <c r="D164" s="61"/>
      <c r="E164" s="61"/>
      <c r="F164" s="61"/>
    </row>
    <row r="165" spans="2:6" x14ac:dyDescent="0.3">
      <c r="B165" s="68"/>
      <c r="C165" s="65"/>
      <c r="D165" s="61"/>
      <c r="E165" s="61"/>
      <c r="F165" s="61"/>
    </row>
    <row r="166" spans="2:6" x14ac:dyDescent="0.3">
      <c r="B166" s="68"/>
      <c r="C166" s="65"/>
      <c r="D166" s="61"/>
      <c r="E166" s="61"/>
      <c r="F166" s="61"/>
    </row>
    <row r="167" spans="2:6" x14ac:dyDescent="0.3">
      <c r="B167" s="68"/>
      <c r="C167" s="65"/>
      <c r="D167" s="61"/>
      <c r="E167" s="61"/>
      <c r="F167" s="61"/>
    </row>
    <row r="168" spans="2:6" x14ac:dyDescent="0.3">
      <c r="B168" s="68"/>
      <c r="C168" s="65"/>
      <c r="D168" s="61"/>
      <c r="E168" s="61"/>
      <c r="F168" s="61"/>
    </row>
    <row r="169" spans="2:6" x14ac:dyDescent="0.3">
      <c r="B169" s="68"/>
      <c r="C169" s="65"/>
      <c r="D169" s="61"/>
      <c r="E169" s="61"/>
      <c r="F169" s="61"/>
    </row>
    <row r="170" spans="2:6" x14ac:dyDescent="0.3">
      <c r="B170" s="68"/>
      <c r="C170" s="65"/>
      <c r="D170" s="61"/>
      <c r="E170" s="61"/>
      <c r="F170" s="61"/>
    </row>
    <row r="171" spans="2:6" x14ac:dyDescent="0.3">
      <c r="B171" s="68"/>
      <c r="C171" s="65"/>
      <c r="D171" s="61"/>
      <c r="E171" s="61"/>
      <c r="F171" s="61"/>
    </row>
    <row r="172" spans="2:6" x14ac:dyDescent="0.3">
      <c r="B172" s="68"/>
      <c r="C172" s="65"/>
      <c r="D172" s="61"/>
      <c r="E172" s="61"/>
      <c r="F172" s="61"/>
    </row>
    <row r="173" spans="2:6" x14ac:dyDescent="0.3">
      <c r="B173" s="68"/>
      <c r="C173" s="65"/>
      <c r="D173" s="61"/>
      <c r="E173" s="61"/>
      <c r="F173" s="61"/>
    </row>
    <row r="174" spans="2:6" x14ac:dyDescent="0.3">
      <c r="B174" s="68"/>
      <c r="C174" s="65"/>
      <c r="D174" s="61"/>
      <c r="E174" s="61"/>
      <c r="F174" s="61"/>
    </row>
    <row r="175" spans="2:6" x14ac:dyDescent="0.3">
      <c r="B175" s="68"/>
      <c r="C175" s="65"/>
      <c r="D175" s="61"/>
      <c r="E175" s="61"/>
      <c r="F175" s="61"/>
    </row>
    <row r="176" spans="2:6" x14ac:dyDescent="0.3">
      <c r="B176" s="68"/>
      <c r="C176" s="65"/>
      <c r="D176" s="61"/>
      <c r="E176" s="61"/>
      <c r="F176" s="61"/>
    </row>
    <row r="177" spans="2:6" x14ac:dyDescent="0.3">
      <c r="B177" s="68"/>
      <c r="C177" s="65"/>
      <c r="D177" s="61"/>
      <c r="E177" s="61"/>
      <c r="F177" s="61"/>
    </row>
    <row r="178" spans="2:6" x14ac:dyDescent="0.3">
      <c r="B178" s="68"/>
      <c r="C178" s="65"/>
      <c r="D178" s="61"/>
      <c r="E178" s="61"/>
      <c r="F178" s="61"/>
    </row>
    <row r="179" spans="2:6" x14ac:dyDescent="0.3">
      <c r="B179" s="68"/>
      <c r="C179" s="65"/>
      <c r="D179" s="61"/>
      <c r="E179" s="61"/>
      <c r="F179" s="61"/>
    </row>
    <row r="180" spans="2:6" x14ac:dyDescent="0.3">
      <c r="B180" s="68"/>
      <c r="C180" s="65"/>
      <c r="D180" s="61"/>
      <c r="E180" s="61"/>
      <c r="F180" s="61"/>
    </row>
    <row r="181" spans="2:6" x14ac:dyDescent="0.3">
      <c r="B181" s="68"/>
      <c r="C181" s="65"/>
      <c r="D181" s="61"/>
      <c r="E181" s="61"/>
      <c r="F181" s="61"/>
    </row>
    <row r="182" spans="2:6" x14ac:dyDescent="0.3">
      <c r="B182" s="68"/>
      <c r="C182" s="65"/>
      <c r="D182" s="61"/>
      <c r="E182" s="61"/>
      <c r="F182" s="61"/>
    </row>
    <row r="183" spans="2:6" x14ac:dyDescent="0.3">
      <c r="B183" s="68"/>
      <c r="C183" s="65"/>
      <c r="D183" s="61"/>
      <c r="E183" s="61"/>
      <c r="F183" s="61"/>
    </row>
    <row r="184" spans="2:6" x14ac:dyDescent="0.3">
      <c r="B184" s="68"/>
      <c r="C184" s="65"/>
      <c r="D184" s="61"/>
      <c r="E184" s="61"/>
      <c r="F184" s="61"/>
    </row>
    <row r="185" spans="2:6" x14ac:dyDescent="0.3">
      <c r="B185" s="68"/>
      <c r="C185" s="65"/>
      <c r="D185" s="61"/>
      <c r="E185" s="61"/>
      <c r="F185" s="61"/>
    </row>
    <row r="186" spans="2:6" x14ac:dyDescent="0.3">
      <c r="B186" s="68"/>
      <c r="C186" s="65"/>
      <c r="D186" s="61"/>
      <c r="E186" s="61"/>
      <c r="F186" s="61"/>
    </row>
    <row r="187" spans="2:6" x14ac:dyDescent="0.3">
      <c r="B187" s="68"/>
      <c r="C187" s="65"/>
      <c r="D187" s="61"/>
      <c r="E187" s="61"/>
      <c r="F187" s="61"/>
    </row>
    <row r="188" spans="2:6" x14ac:dyDescent="0.3">
      <c r="B188" s="68"/>
      <c r="C188" s="65"/>
      <c r="D188" s="61"/>
      <c r="E188" s="61"/>
      <c r="F188" s="61"/>
    </row>
    <row r="189" spans="2:6" x14ac:dyDescent="0.3">
      <c r="B189" s="68"/>
      <c r="C189" s="65"/>
      <c r="D189" s="61"/>
      <c r="E189" s="61"/>
      <c r="F189" s="61"/>
    </row>
    <row r="190" spans="2:6" x14ac:dyDescent="0.3">
      <c r="B190" s="68"/>
      <c r="C190" s="65"/>
      <c r="D190" s="61"/>
      <c r="E190" s="61"/>
      <c r="F190" s="61"/>
    </row>
    <row r="191" spans="2:6" x14ac:dyDescent="0.3">
      <c r="B191" s="68"/>
      <c r="C191" s="65"/>
      <c r="D191" s="61"/>
      <c r="E191" s="61"/>
      <c r="F191" s="61"/>
    </row>
    <row r="192" spans="2:6" x14ac:dyDescent="0.3">
      <c r="B192" s="68"/>
      <c r="C192" s="65"/>
      <c r="D192" s="61"/>
      <c r="E192" s="61"/>
      <c r="F192" s="61"/>
    </row>
    <row r="193" spans="2:6" x14ac:dyDescent="0.3">
      <c r="B193" s="68"/>
      <c r="C193" s="65"/>
      <c r="D193" s="61"/>
      <c r="E193" s="61"/>
      <c r="F193" s="61"/>
    </row>
    <row r="194" spans="2:6" x14ac:dyDescent="0.3">
      <c r="B194" s="68"/>
      <c r="C194" s="65"/>
      <c r="D194" s="61"/>
      <c r="E194" s="61"/>
      <c r="F194" s="61"/>
    </row>
    <row r="195" spans="2:6" x14ac:dyDescent="0.3">
      <c r="B195" s="68"/>
      <c r="C195" s="65"/>
      <c r="D195" s="61"/>
      <c r="E195" s="61"/>
      <c r="F195" s="61"/>
    </row>
    <row r="196" spans="2:6" x14ac:dyDescent="0.3">
      <c r="B196" s="68"/>
      <c r="C196" s="65"/>
      <c r="D196" s="61"/>
      <c r="E196" s="61"/>
      <c r="F196" s="61"/>
    </row>
    <row r="197" spans="2:6" x14ac:dyDescent="0.3">
      <c r="B197" s="68"/>
      <c r="C197" s="65"/>
      <c r="D197" s="61"/>
      <c r="E197" s="61"/>
      <c r="F197" s="61"/>
    </row>
    <row r="198" spans="2:6" x14ac:dyDescent="0.3">
      <c r="B198" s="68"/>
      <c r="C198" s="65"/>
      <c r="D198" s="61"/>
      <c r="E198" s="61"/>
      <c r="F198" s="61"/>
    </row>
    <row r="199" spans="2:6" x14ac:dyDescent="0.3">
      <c r="B199" s="68"/>
      <c r="C199" s="65"/>
      <c r="D199" s="61"/>
      <c r="E199" s="61"/>
      <c r="F199" s="61"/>
    </row>
    <row r="200" spans="2:6" x14ac:dyDescent="0.3">
      <c r="B200" s="68"/>
      <c r="C200" s="65"/>
      <c r="D200" s="61"/>
      <c r="E200" s="61"/>
      <c r="F200" s="61"/>
    </row>
    <row r="201" spans="2:6" x14ac:dyDescent="0.3">
      <c r="B201" s="68"/>
      <c r="C201" s="65"/>
      <c r="D201" s="61"/>
      <c r="E201" s="61"/>
      <c r="F201" s="61"/>
    </row>
    <row r="202" spans="2:6" x14ac:dyDescent="0.3">
      <c r="B202" s="68"/>
      <c r="C202" s="65"/>
      <c r="D202" s="61"/>
      <c r="E202" s="61"/>
      <c r="F202" s="61"/>
    </row>
    <row r="203" spans="2:6" x14ac:dyDescent="0.3">
      <c r="B203" s="68"/>
      <c r="C203" s="65"/>
      <c r="D203" s="61"/>
      <c r="E203" s="61"/>
      <c r="F203" s="61"/>
    </row>
    <row r="204" spans="2:6" x14ac:dyDescent="0.3">
      <c r="B204" s="68"/>
      <c r="C204" s="65"/>
      <c r="D204" s="61"/>
      <c r="E204" s="61"/>
      <c r="F204" s="61"/>
    </row>
    <row r="205" spans="2:6" x14ac:dyDescent="0.3">
      <c r="B205" s="68"/>
      <c r="C205" s="65"/>
      <c r="D205" s="61"/>
      <c r="E205" s="61"/>
      <c r="F205" s="61"/>
    </row>
    <row r="206" spans="2:6" x14ac:dyDescent="0.3">
      <c r="B206" s="68"/>
      <c r="C206" s="65"/>
      <c r="D206" s="61"/>
      <c r="E206" s="61"/>
      <c r="F206" s="61"/>
    </row>
    <row r="207" spans="2:6" x14ac:dyDescent="0.3">
      <c r="B207" s="68"/>
      <c r="C207" s="65"/>
      <c r="D207" s="61"/>
      <c r="E207" s="61"/>
      <c r="F207" s="61"/>
    </row>
    <row r="208" spans="2:6" x14ac:dyDescent="0.3">
      <c r="B208" s="68"/>
      <c r="C208" s="65"/>
      <c r="D208" s="61"/>
      <c r="E208" s="61"/>
      <c r="F208" s="61"/>
    </row>
    <row r="209" spans="2:6" x14ac:dyDescent="0.3">
      <c r="B209" s="68"/>
      <c r="C209" s="65"/>
      <c r="D209" s="61"/>
      <c r="E209" s="61"/>
      <c r="F209" s="61"/>
    </row>
    <row r="210" spans="2:6" x14ac:dyDescent="0.3">
      <c r="B210" s="68"/>
      <c r="C210" s="65"/>
      <c r="D210" s="61"/>
      <c r="E210" s="61"/>
      <c r="F210" s="61"/>
    </row>
    <row r="211" spans="2:6" x14ac:dyDescent="0.3">
      <c r="B211" s="68"/>
      <c r="C211" s="65"/>
      <c r="D211" s="61"/>
      <c r="E211" s="61"/>
      <c r="F211" s="61"/>
    </row>
    <row r="212" spans="2:6" x14ac:dyDescent="0.3">
      <c r="B212" s="68"/>
      <c r="C212" s="65"/>
      <c r="D212" s="61"/>
      <c r="E212" s="61"/>
      <c r="F212" s="61"/>
    </row>
    <row r="213" spans="2:6" x14ac:dyDescent="0.3">
      <c r="B213" s="68"/>
      <c r="C213" s="65"/>
      <c r="D213" s="61"/>
      <c r="E213" s="61"/>
      <c r="F213" s="61"/>
    </row>
    <row r="214" spans="2:6" x14ac:dyDescent="0.3">
      <c r="B214" s="68"/>
      <c r="C214" s="65"/>
      <c r="D214" s="61"/>
      <c r="E214" s="61"/>
      <c r="F214" s="61"/>
    </row>
    <row r="215" spans="2:6" x14ac:dyDescent="0.3">
      <c r="B215" s="68"/>
      <c r="C215" s="65"/>
      <c r="D215" s="61"/>
      <c r="E215" s="61"/>
      <c r="F215" s="61"/>
    </row>
    <row r="216" spans="2:6" x14ac:dyDescent="0.3">
      <c r="B216" s="68"/>
      <c r="C216" s="65"/>
      <c r="D216" s="61"/>
      <c r="E216" s="61"/>
      <c r="F216" s="61"/>
    </row>
    <row r="217" spans="2:6" x14ac:dyDescent="0.3">
      <c r="B217" s="68"/>
      <c r="C217" s="65"/>
      <c r="D217" s="61"/>
      <c r="E217" s="61"/>
      <c r="F217" s="61"/>
    </row>
    <row r="218" spans="2:6" x14ac:dyDescent="0.3">
      <c r="B218" s="68"/>
      <c r="C218" s="65"/>
      <c r="D218" s="61"/>
      <c r="E218" s="61"/>
      <c r="F218" s="61"/>
    </row>
    <row r="219" spans="2:6" x14ac:dyDescent="0.3">
      <c r="B219" s="68"/>
      <c r="C219" s="65"/>
      <c r="D219" s="61"/>
      <c r="E219" s="61"/>
      <c r="F219" s="61"/>
    </row>
    <row r="220" spans="2:6" x14ac:dyDescent="0.3">
      <c r="B220" s="68"/>
      <c r="C220" s="65"/>
      <c r="D220" s="61"/>
      <c r="E220" s="61"/>
      <c r="F220" s="61"/>
    </row>
    <row r="221" spans="2:6" x14ac:dyDescent="0.3">
      <c r="B221" s="68"/>
      <c r="C221" s="65"/>
      <c r="D221" s="61"/>
      <c r="E221" s="61"/>
      <c r="F221" s="61"/>
    </row>
    <row r="222" spans="2:6" x14ac:dyDescent="0.3">
      <c r="B222" s="68"/>
      <c r="C222" s="65"/>
      <c r="D222" s="61"/>
      <c r="E222" s="61"/>
      <c r="F222" s="61"/>
    </row>
    <row r="223" spans="2:6" x14ac:dyDescent="0.3">
      <c r="B223" s="68"/>
      <c r="C223" s="65"/>
      <c r="D223" s="61"/>
      <c r="E223" s="61"/>
      <c r="F223" s="61"/>
    </row>
    <row r="224" spans="2:6" x14ac:dyDescent="0.3">
      <c r="B224" s="68"/>
      <c r="C224" s="65"/>
      <c r="D224" s="61"/>
      <c r="E224" s="61"/>
      <c r="F224" s="61"/>
    </row>
    <row r="225" spans="2:6" x14ac:dyDescent="0.3">
      <c r="B225" s="68"/>
      <c r="C225" s="65"/>
      <c r="D225" s="61"/>
      <c r="E225" s="61"/>
      <c r="F225" s="61"/>
    </row>
    <row r="226" spans="2:6" x14ac:dyDescent="0.3">
      <c r="B226" s="68"/>
      <c r="C226" s="65"/>
      <c r="D226" s="61"/>
      <c r="E226" s="61"/>
      <c r="F226" s="61"/>
    </row>
    <row r="227" spans="2:6" x14ac:dyDescent="0.3">
      <c r="B227" s="68"/>
      <c r="C227" s="65"/>
      <c r="D227" s="61"/>
      <c r="E227" s="61"/>
      <c r="F227" s="61"/>
    </row>
    <row r="228" spans="2:6" x14ac:dyDescent="0.3">
      <c r="B228" s="68"/>
      <c r="C228" s="65"/>
      <c r="D228" s="61"/>
      <c r="E228" s="61"/>
      <c r="F228" s="61"/>
    </row>
    <row r="229" spans="2:6" x14ac:dyDescent="0.3">
      <c r="B229" s="68"/>
      <c r="C229" s="65"/>
      <c r="D229" s="61"/>
      <c r="E229" s="61"/>
      <c r="F229" s="61"/>
    </row>
    <row r="230" spans="2:6" x14ac:dyDescent="0.3">
      <c r="B230" s="68"/>
      <c r="C230" s="65"/>
      <c r="D230" s="61"/>
      <c r="E230" s="61"/>
      <c r="F230" s="61"/>
    </row>
    <row r="231" spans="2:6" x14ac:dyDescent="0.3">
      <c r="B231" s="68"/>
      <c r="C231" s="65"/>
      <c r="D231" s="61"/>
      <c r="E231" s="61"/>
      <c r="F231" s="61"/>
    </row>
    <row r="232" spans="2:6" x14ac:dyDescent="0.3">
      <c r="B232" s="68"/>
      <c r="C232" s="65"/>
      <c r="D232" s="61"/>
      <c r="E232" s="61"/>
      <c r="F232" s="61"/>
    </row>
    <row r="233" spans="2:6" x14ac:dyDescent="0.3">
      <c r="B233" s="68"/>
      <c r="C233" s="65"/>
      <c r="D233" s="61"/>
      <c r="E233" s="61"/>
      <c r="F233" s="61"/>
    </row>
    <row r="234" spans="2:6" x14ac:dyDescent="0.3">
      <c r="B234" s="68"/>
      <c r="C234" s="65"/>
      <c r="D234" s="61"/>
      <c r="E234" s="61"/>
      <c r="F234" s="61"/>
    </row>
    <row r="235" spans="2:6" x14ac:dyDescent="0.3">
      <c r="B235" s="68"/>
      <c r="C235" s="65"/>
      <c r="D235" s="61"/>
      <c r="E235" s="61"/>
      <c r="F235" s="61"/>
    </row>
    <row r="236" spans="2:6" x14ac:dyDescent="0.3">
      <c r="B236" s="68"/>
      <c r="C236" s="65"/>
      <c r="D236" s="61"/>
      <c r="E236" s="61"/>
      <c r="F236" s="61"/>
    </row>
    <row r="237" spans="2:6" x14ac:dyDescent="0.3">
      <c r="B237" s="68"/>
      <c r="C237" s="65"/>
      <c r="D237" s="61"/>
      <c r="E237" s="61"/>
      <c r="F237" s="61"/>
    </row>
    <row r="238" spans="2:6" x14ac:dyDescent="0.3">
      <c r="B238" s="68"/>
      <c r="C238" s="65"/>
      <c r="D238" s="61"/>
      <c r="E238" s="61"/>
      <c r="F238" s="61"/>
    </row>
    <row r="239" spans="2:6" x14ac:dyDescent="0.3">
      <c r="B239" s="68"/>
      <c r="C239" s="65"/>
      <c r="D239" s="61"/>
      <c r="E239" s="61"/>
      <c r="F239" s="61"/>
    </row>
    <row r="240" spans="2:6" x14ac:dyDescent="0.3">
      <c r="B240" s="68"/>
      <c r="C240" s="65"/>
      <c r="D240" s="61"/>
      <c r="E240" s="61"/>
      <c r="F240" s="61"/>
    </row>
    <row r="241" spans="2:6" x14ac:dyDescent="0.3">
      <c r="B241" s="68"/>
      <c r="C241" s="65"/>
      <c r="D241" s="61"/>
      <c r="E241" s="61"/>
      <c r="F241" s="61"/>
    </row>
    <row r="242" spans="2:6" x14ac:dyDescent="0.3">
      <c r="B242" s="68"/>
      <c r="C242" s="65"/>
      <c r="D242" s="61"/>
      <c r="E242" s="61"/>
      <c r="F242" s="61"/>
    </row>
    <row r="243" spans="2:6" x14ac:dyDescent="0.3">
      <c r="B243" s="68"/>
      <c r="C243" s="65"/>
      <c r="D243" s="61"/>
      <c r="E243" s="61"/>
      <c r="F243" s="61"/>
    </row>
    <row r="244" spans="2:6" x14ac:dyDescent="0.3">
      <c r="B244" s="68"/>
      <c r="C244" s="65"/>
      <c r="D244" s="61"/>
      <c r="E244" s="61"/>
      <c r="F244" s="61"/>
    </row>
    <row r="245" spans="2:6" x14ac:dyDescent="0.3">
      <c r="B245" s="68"/>
      <c r="C245" s="65"/>
      <c r="D245" s="61"/>
      <c r="E245" s="61"/>
      <c r="F245" s="61"/>
    </row>
    <row r="246" spans="2:6" x14ac:dyDescent="0.3">
      <c r="B246" s="68"/>
      <c r="C246" s="65"/>
      <c r="D246" s="61"/>
      <c r="E246" s="61"/>
      <c r="F246" s="61"/>
    </row>
    <row r="247" spans="2:6" x14ac:dyDescent="0.3">
      <c r="B247" s="68"/>
      <c r="C247" s="65"/>
      <c r="D247" s="61"/>
      <c r="E247" s="61"/>
      <c r="F247" s="61"/>
    </row>
    <row r="248" spans="2:6" x14ac:dyDescent="0.3">
      <c r="B248" s="68"/>
      <c r="C248" s="65"/>
      <c r="D248" s="61"/>
      <c r="E248" s="61"/>
      <c r="F248" s="61"/>
    </row>
    <row r="249" spans="2:6" x14ac:dyDescent="0.3">
      <c r="B249" s="68"/>
      <c r="C249" s="65"/>
      <c r="D249" s="61"/>
      <c r="E249" s="61"/>
      <c r="F249" s="61"/>
    </row>
    <row r="250" spans="2:6" x14ac:dyDescent="0.3">
      <c r="B250" s="68"/>
      <c r="C250" s="65"/>
      <c r="D250" s="61"/>
      <c r="E250" s="61"/>
      <c r="F250" s="61"/>
    </row>
    <row r="251" spans="2:6" x14ac:dyDescent="0.3">
      <c r="B251" s="68"/>
      <c r="C251" s="65"/>
      <c r="D251" s="61"/>
      <c r="E251" s="61"/>
      <c r="F251" s="61"/>
    </row>
    <row r="252" spans="2:6" x14ac:dyDescent="0.3">
      <c r="B252" s="68"/>
      <c r="C252" s="65"/>
      <c r="D252" s="61"/>
      <c r="E252" s="61"/>
      <c r="F252" s="61"/>
    </row>
    <row r="253" spans="2:6" x14ac:dyDescent="0.3">
      <c r="B253" s="68"/>
      <c r="C253" s="65"/>
      <c r="D253" s="61"/>
      <c r="E253" s="61"/>
      <c r="F253" s="61"/>
    </row>
    <row r="254" spans="2:6" x14ac:dyDescent="0.3">
      <c r="B254" s="68"/>
      <c r="C254" s="65"/>
      <c r="D254" s="61"/>
      <c r="E254" s="61"/>
      <c r="F254" s="61"/>
    </row>
    <row r="255" spans="2:6" x14ac:dyDescent="0.3">
      <c r="B255" s="68"/>
      <c r="C255" s="65"/>
      <c r="D255" s="61"/>
      <c r="E255" s="61"/>
      <c r="F255" s="61"/>
    </row>
    <row r="256" spans="2:6" x14ac:dyDescent="0.3">
      <c r="B256" s="68"/>
      <c r="C256" s="65"/>
      <c r="D256" s="61"/>
      <c r="E256" s="61"/>
      <c r="F256" s="61"/>
    </row>
    <row r="257" spans="2:6" x14ac:dyDescent="0.3">
      <c r="B257" s="68"/>
      <c r="C257" s="65"/>
      <c r="D257" s="61"/>
      <c r="E257" s="61"/>
      <c r="F257" s="61"/>
    </row>
    <row r="258" spans="2:6" x14ac:dyDescent="0.3">
      <c r="B258" s="68"/>
      <c r="C258" s="65"/>
      <c r="D258" s="61"/>
      <c r="E258" s="61"/>
      <c r="F258" s="61"/>
    </row>
    <row r="259" spans="2:6" x14ac:dyDescent="0.3">
      <c r="B259" s="68"/>
      <c r="C259" s="65"/>
      <c r="D259" s="61"/>
      <c r="E259" s="61"/>
      <c r="F259" s="61"/>
    </row>
    <row r="260" spans="2:6" x14ac:dyDescent="0.3">
      <c r="B260" s="68"/>
      <c r="C260" s="65"/>
      <c r="D260" s="61"/>
      <c r="E260" s="61"/>
      <c r="F260" s="61"/>
    </row>
    <row r="261" spans="2:6" x14ac:dyDescent="0.3">
      <c r="B261" s="68"/>
      <c r="C261" s="65"/>
      <c r="D261" s="61"/>
      <c r="E261" s="61"/>
      <c r="F261" s="61"/>
    </row>
    <row r="262" spans="2:6" x14ac:dyDescent="0.3">
      <c r="B262" s="68"/>
      <c r="C262" s="65"/>
      <c r="D262" s="61"/>
      <c r="E262" s="61"/>
      <c r="F262" s="61"/>
    </row>
    <row r="263" spans="2:6" x14ac:dyDescent="0.3">
      <c r="B263" s="68"/>
      <c r="C263" s="65"/>
      <c r="D263" s="61"/>
      <c r="E263" s="61"/>
      <c r="F263" s="61"/>
    </row>
    <row r="264" spans="2:6" x14ac:dyDescent="0.3">
      <c r="B264" s="68"/>
      <c r="C264" s="65"/>
      <c r="D264" s="61"/>
      <c r="E264" s="61"/>
      <c r="F264" s="61"/>
    </row>
    <row r="265" spans="2:6" x14ac:dyDescent="0.3">
      <c r="B265" s="68"/>
      <c r="C265" s="65"/>
      <c r="D265" s="61"/>
      <c r="E265" s="61"/>
      <c r="F265" s="61"/>
    </row>
    <row r="266" spans="2:6" x14ac:dyDescent="0.3">
      <c r="B266" s="68"/>
      <c r="C266" s="65"/>
      <c r="D266" s="61"/>
      <c r="E266" s="61"/>
      <c r="F266" s="61"/>
    </row>
    <row r="267" spans="2:6" x14ac:dyDescent="0.3">
      <c r="B267" s="68"/>
      <c r="C267" s="65"/>
      <c r="D267" s="61"/>
      <c r="E267" s="61"/>
      <c r="F267" s="61"/>
    </row>
    <row r="268" spans="2:6" x14ac:dyDescent="0.3">
      <c r="B268" s="68"/>
      <c r="C268" s="65"/>
      <c r="D268" s="61"/>
      <c r="E268" s="61"/>
      <c r="F268" s="61"/>
    </row>
    <row r="269" spans="2:6" x14ac:dyDescent="0.3">
      <c r="B269" s="68"/>
      <c r="C269" s="65"/>
      <c r="D269" s="61"/>
      <c r="E269" s="61"/>
      <c r="F269" s="61"/>
    </row>
    <row r="270" spans="2:6" x14ac:dyDescent="0.3">
      <c r="B270" s="68"/>
      <c r="C270" s="65"/>
      <c r="D270" s="61"/>
      <c r="E270" s="61"/>
      <c r="F270" s="61"/>
    </row>
    <row r="271" spans="2:6" x14ac:dyDescent="0.3">
      <c r="B271" s="68"/>
      <c r="C271" s="65"/>
      <c r="D271" s="61"/>
      <c r="E271" s="61"/>
      <c r="F271" s="61"/>
    </row>
    <row r="272" spans="2:6" x14ac:dyDescent="0.3">
      <c r="B272" s="68"/>
      <c r="C272" s="65"/>
      <c r="D272" s="61"/>
      <c r="E272" s="61"/>
      <c r="F272" s="61"/>
    </row>
    <row r="273" spans="2:6" x14ac:dyDescent="0.3">
      <c r="B273" s="68"/>
      <c r="C273" s="65"/>
      <c r="D273" s="61"/>
      <c r="E273" s="61"/>
      <c r="F273" s="61"/>
    </row>
    <row r="274" spans="2:6" x14ac:dyDescent="0.3">
      <c r="B274" s="68"/>
      <c r="C274" s="65"/>
      <c r="D274" s="61"/>
      <c r="E274" s="61"/>
      <c r="F274" s="61"/>
    </row>
    <row r="275" spans="2:6" x14ac:dyDescent="0.3">
      <c r="B275" s="68"/>
      <c r="C275" s="65"/>
      <c r="D275" s="61"/>
      <c r="E275" s="61"/>
      <c r="F275" s="61"/>
    </row>
    <row r="276" spans="2:6" x14ac:dyDescent="0.3">
      <c r="B276" s="68"/>
      <c r="C276" s="65"/>
      <c r="D276" s="61"/>
      <c r="E276" s="61"/>
      <c r="F276" s="61"/>
    </row>
    <row r="277" spans="2:6" x14ac:dyDescent="0.3">
      <c r="B277" s="68"/>
      <c r="C277" s="65"/>
      <c r="D277" s="61"/>
      <c r="E277" s="61"/>
      <c r="F277" s="61"/>
    </row>
    <row r="278" spans="2:6" x14ac:dyDescent="0.3">
      <c r="B278" s="68"/>
      <c r="C278" s="65"/>
      <c r="D278" s="61"/>
      <c r="E278" s="61"/>
      <c r="F278" s="61"/>
    </row>
    <row r="279" spans="2:6" x14ac:dyDescent="0.3">
      <c r="B279" s="68"/>
      <c r="C279" s="65"/>
      <c r="D279" s="61"/>
      <c r="E279" s="61"/>
      <c r="F279" s="61"/>
    </row>
    <row r="280" spans="2:6" x14ac:dyDescent="0.3">
      <c r="B280" s="68"/>
      <c r="C280" s="65"/>
      <c r="D280" s="61"/>
      <c r="E280" s="61"/>
      <c r="F280" s="61"/>
    </row>
    <row r="281" spans="2:6" x14ac:dyDescent="0.3">
      <c r="B281" s="68"/>
      <c r="C281" s="65"/>
      <c r="D281" s="61"/>
      <c r="E281" s="61"/>
      <c r="F281" s="61"/>
    </row>
    <row r="282" spans="2:6" x14ac:dyDescent="0.3">
      <c r="B282" s="68"/>
      <c r="C282" s="65"/>
      <c r="D282" s="61"/>
      <c r="E282" s="61"/>
      <c r="F282" s="61"/>
    </row>
    <row r="283" spans="2:6" x14ac:dyDescent="0.3">
      <c r="B283" s="68"/>
      <c r="C283" s="65"/>
      <c r="D283" s="61"/>
      <c r="E283" s="61"/>
      <c r="F283" s="61"/>
    </row>
    <row r="284" spans="2:6" x14ac:dyDescent="0.3">
      <c r="B284" s="68"/>
      <c r="C284" s="65"/>
      <c r="D284" s="61"/>
      <c r="E284" s="61"/>
      <c r="F284" s="61"/>
    </row>
    <row r="285" spans="2:6" x14ac:dyDescent="0.3">
      <c r="B285" s="68"/>
      <c r="C285" s="65"/>
      <c r="D285" s="61"/>
      <c r="E285" s="61"/>
      <c r="F285" s="61"/>
    </row>
    <row r="286" spans="2:6" x14ac:dyDescent="0.3">
      <c r="B286" s="68"/>
      <c r="C286" s="65"/>
      <c r="D286" s="61"/>
      <c r="E286" s="61"/>
      <c r="F286" s="61"/>
    </row>
    <row r="287" spans="2:6" x14ac:dyDescent="0.3">
      <c r="B287" s="68"/>
      <c r="C287" s="65"/>
      <c r="D287" s="61"/>
      <c r="E287" s="61"/>
      <c r="F287" s="61"/>
    </row>
    <row r="288" spans="2:6" x14ac:dyDescent="0.3">
      <c r="B288" s="68"/>
      <c r="C288" s="65"/>
      <c r="D288" s="61"/>
      <c r="E288" s="61"/>
      <c r="F288" s="61"/>
    </row>
    <row r="289" spans="2:6" x14ac:dyDescent="0.3">
      <c r="B289" s="68"/>
      <c r="C289" s="65"/>
      <c r="D289" s="61"/>
      <c r="E289" s="61"/>
      <c r="F289" s="61"/>
    </row>
    <row r="290" spans="2:6" x14ac:dyDescent="0.3">
      <c r="B290" s="68"/>
      <c r="C290" s="65"/>
      <c r="D290" s="61"/>
      <c r="E290" s="61"/>
      <c r="F290" s="61"/>
    </row>
    <row r="291" spans="2:6" x14ac:dyDescent="0.3">
      <c r="B291" s="68"/>
      <c r="C291" s="65"/>
      <c r="D291" s="61"/>
      <c r="E291" s="61"/>
      <c r="F291" s="61"/>
    </row>
    <row r="292" spans="2:6" x14ac:dyDescent="0.3">
      <c r="B292" s="68"/>
      <c r="C292" s="65"/>
      <c r="D292" s="61"/>
      <c r="E292" s="61"/>
      <c r="F292" s="61"/>
    </row>
    <row r="293" spans="2:6" x14ac:dyDescent="0.3">
      <c r="B293" s="68"/>
      <c r="C293" s="65"/>
      <c r="D293" s="61"/>
      <c r="E293" s="61"/>
      <c r="F293" s="61"/>
    </row>
    <row r="294" spans="2:6" x14ac:dyDescent="0.3">
      <c r="B294" s="68"/>
      <c r="C294" s="65"/>
      <c r="D294" s="61"/>
      <c r="E294" s="61"/>
      <c r="F294" s="61"/>
    </row>
    <row r="295" spans="2:6" x14ac:dyDescent="0.3">
      <c r="B295" s="68"/>
      <c r="C295" s="65"/>
      <c r="D295" s="61"/>
      <c r="E295" s="61"/>
      <c r="F295" s="61"/>
    </row>
    <row r="296" spans="2:6" x14ac:dyDescent="0.3">
      <c r="B296" s="68"/>
      <c r="C296" s="65"/>
      <c r="D296" s="61"/>
      <c r="E296" s="61"/>
      <c r="F296" s="61"/>
    </row>
    <row r="297" spans="2:6" x14ac:dyDescent="0.3">
      <c r="B297" s="68"/>
      <c r="C297" s="65"/>
      <c r="D297" s="61"/>
      <c r="E297" s="61"/>
      <c r="F297" s="61"/>
    </row>
    <row r="298" spans="2:6" x14ac:dyDescent="0.3">
      <c r="B298" s="68"/>
      <c r="C298" s="65"/>
      <c r="D298" s="61"/>
      <c r="E298" s="61"/>
      <c r="F298" s="61"/>
    </row>
    <row r="299" spans="2:6" x14ac:dyDescent="0.3">
      <c r="B299" s="68"/>
      <c r="C299" s="65"/>
      <c r="D299" s="61"/>
      <c r="E299" s="61"/>
      <c r="F299" s="61"/>
    </row>
    <row r="300" spans="2:6" x14ac:dyDescent="0.3">
      <c r="B300" s="68"/>
      <c r="C300" s="65"/>
      <c r="D300" s="61"/>
      <c r="E300" s="61"/>
      <c r="F300" s="61"/>
    </row>
    <row r="301" spans="2:6" x14ac:dyDescent="0.3">
      <c r="B301" s="68"/>
      <c r="C301" s="65"/>
      <c r="D301" s="61"/>
      <c r="E301" s="61"/>
      <c r="F301" s="61"/>
    </row>
    <row r="302" spans="2:6" x14ac:dyDescent="0.3">
      <c r="B302" s="68"/>
      <c r="C302" s="65"/>
      <c r="D302" s="61"/>
      <c r="E302" s="61"/>
      <c r="F302" s="61"/>
    </row>
    <row r="303" spans="2:6" x14ac:dyDescent="0.3">
      <c r="B303" s="68"/>
      <c r="C303" s="65"/>
      <c r="D303" s="61"/>
      <c r="E303" s="61"/>
      <c r="F303" s="61"/>
    </row>
    <row r="304" spans="2:6" x14ac:dyDescent="0.3">
      <c r="B304" s="68"/>
      <c r="C304" s="65"/>
      <c r="D304" s="61"/>
      <c r="E304" s="61"/>
      <c r="F304" s="61"/>
    </row>
    <row r="305" spans="2:6" x14ac:dyDescent="0.3">
      <c r="B305" s="68"/>
      <c r="C305" s="65"/>
      <c r="D305" s="61"/>
      <c r="E305" s="61"/>
      <c r="F305" s="61"/>
    </row>
    <row r="306" spans="2:6" x14ac:dyDescent="0.3">
      <c r="B306" s="68"/>
      <c r="C306" s="65"/>
      <c r="D306" s="61"/>
      <c r="E306" s="61"/>
      <c r="F306" s="61"/>
    </row>
    <row r="307" spans="2:6" x14ac:dyDescent="0.3">
      <c r="B307" s="68"/>
      <c r="C307" s="65"/>
      <c r="D307" s="61"/>
      <c r="E307" s="61"/>
      <c r="F307" s="61"/>
    </row>
    <row r="308" spans="2:6" x14ac:dyDescent="0.3">
      <c r="B308" s="68"/>
      <c r="C308" s="65"/>
      <c r="D308" s="61"/>
      <c r="E308" s="61"/>
      <c r="F308" s="61"/>
    </row>
    <row r="309" spans="2:6" x14ac:dyDescent="0.3">
      <c r="B309" s="68"/>
      <c r="C309" s="65"/>
      <c r="D309" s="61"/>
      <c r="E309" s="61"/>
      <c r="F309" s="61"/>
    </row>
    <row r="310" spans="2:6" x14ac:dyDescent="0.3">
      <c r="B310" s="68"/>
      <c r="C310" s="65"/>
      <c r="D310" s="61"/>
      <c r="E310" s="61"/>
      <c r="F310" s="61"/>
    </row>
    <row r="311" spans="2:6" x14ac:dyDescent="0.3">
      <c r="B311" s="68"/>
      <c r="C311" s="65"/>
      <c r="D311" s="61"/>
      <c r="E311" s="61"/>
      <c r="F311" s="61"/>
    </row>
    <row r="312" spans="2:6" x14ac:dyDescent="0.3">
      <c r="B312" s="68"/>
      <c r="C312" s="65"/>
      <c r="D312" s="61"/>
      <c r="E312" s="61"/>
      <c r="F312" s="61"/>
    </row>
    <row r="313" spans="2:6" x14ac:dyDescent="0.3">
      <c r="B313" s="68"/>
      <c r="C313" s="65"/>
      <c r="D313" s="61"/>
      <c r="E313" s="61"/>
      <c r="F313" s="61"/>
    </row>
    <row r="314" spans="2:6" x14ac:dyDescent="0.3">
      <c r="B314" s="68"/>
      <c r="C314" s="65"/>
      <c r="D314" s="61"/>
      <c r="E314" s="61"/>
      <c r="F314" s="61"/>
    </row>
    <row r="315" spans="2:6" x14ac:dyDescent="0.3">
      <c r="B315" s="68"/>
      <c r="C315" s="65"/>
      <c r="D315" s="61"/>
      <c r="E315" s="61"/>
      <c r="F315" s="61"/>
    </row>
    <row r="316" spans="2:6" x14ac:dyDescent="0.3">
      <c r="B316" s="68"/>
      <c r="C316" s="65"/>
      <c r="D316" s="61"/>
      <c r="E316" s="61"/>
      <c r="F316" s="61"/>
    </row>
    <row r="317" spans="2:6" x14ac:dyDescent="0.3">
      <c r="B317" s="68"/>
      <c r="C317" s="65"/>
      <c r="D317" s="61"/>
      <c r="E317" s="61"/>
      <c r="F317" s="61"/>
    </row>
    <row r="318" spans="2:6" x14ac:dyDescent="0.3">
      <c r="B318" s="68"/>
      <c r="C318" s="65"/>
      <c r="D318" s="61"/>
      <c r="E318" s="61"/>
      <c r="F318" s="61"/>
    </row>
    <row r="319" spans="2:6" x14ac:dyDescent="0.3">
      <c r="B319" s="68"/>
      <c r="C319" s="65"/>
      <c r="D319" s="61"/>
      <c r="E319" s="61"/>
      <c r="F319" s="61"/>
    </row>
    <row r="320" spans="2:6" x14ac:dyDescent="0.3">
      <c r="B320" s="68"/>
      <c r="C320" s="65"/>
      <c r="D320" s="61"/>
      <c r="E320" s="61"/>
      <c r="F320" s="61"/>
    </row>
    <row r="321" spans="2:6" x14ac:dyDescent="0.3">
      <c r="B321" s="68"/>
      <c r="C321" s="65"/>
      <c r="D321" s="61"/>
      <c r="E321" s="61"/>
      <c r="F321" s="61"/>
    </row>
    <row r="322" spans="2:6" x14ac:dyDescent="0.3">
      <c r="B322" s="68"/>
      <c r="C322" s="65"/>
      <c r="D322" s="61"/>
      <c r="E322" s="61"/>
      <c r="F322" s="61"/>
    </row>
    <row r="323" spans="2:6" x14ac:dyDescent="0.3">
      <c r="B323" s="68"/>
      <c r="C323" s="65"/>
      <c r="D323" s="61"/>
      <c r="E323" s="61"/>
      <c r="F323" s="61"/>
    </row>
    <row r="324" spans="2:6" x14ac:dyDescent="0.3">
      <c r="B324" s="68"/>
      <c r="C324" s="65"/>
      <c r="D324" s="61"/>
      <c r="E324" s="61"/>
      <c r="F324" s="61"/>
    </row>
    <row r="325" spans="2:6" x14ac:dyDescent="0.3">
      <c r="B325" s="68"/>
      <c r="C325" s="65"/>
      <c r="D325" s="61"/>
      <c r="E325" s="61"/>
      <c r="F325" s="61"/>
    </row>
    <row r="326" spans="2:6" x14ac:dyDescent="0.3">
      <c r="B326" s="68"/>
      <c r="C326" s="65"/>
      <c r="D326" s="61"/>
      <c r="E326" s="61"/>
      <c r="F326" s="61"/>
    </row>
    <row r="327" spans="2:6" x14ac:dyDescent="0.3">
      <c r="B327" s="68"/>
      <c r="C327" s="65"/>
      <c r="D327" s="61"/>
      <c r="E327" s="61"/>
      <c r="F327" s="61"/>
    </row>
    <row r="328" spans="2:6" x14ac:dyDescent="0.3">
      <c r="B328" s="68"/>
      <c r="C328" s="65"/>
      <c r="D328" s="61"/>
      <c r="E328" s="61"/>
      <c r="F328" s="61"/>
    </row>
    <row r="329" spans="2:6" x14ac:dyDescent="0.3">
      <c r="B329" s="68"/>
      <c r="C329" s="65"/>
      <c r="D329" s="61"/>
      <c r="E329" s="61"/>
      <c r="F329" s="61"/>
    </row>
    <row r="330" spans="2:6" x14ac:dyDescent="0.3">
      <c r="B330" s="68"/>
      <c r="C330" s="65"/>
      <c r="D330" s="61"/>
      <c r="E330" s="61"/>
      <c r="F330" s="61"/>
    </row>
    <row r="331" spans="2:6" x14ac:dyDescent="0.3">
      <c r="B331" s="68"/>
      <c r="C331" s="65"/>
      <c r="D331" s="61"/>
      <c r="E331" s="61"/>
      <c r="F331" s="61"/>
    </row>
    <row r="332" spans="2:6" x14ac:dyDescent="0.3">
      <c r="B332" s="68"/>
      <c r="C332" s="65"/>
      <c r="D332" s="61"/>
      <c r="E332" s="61"/>
      <c r="F332" s="61"/>
    </row>
    <row r="333" spans="2:6" x14ac:dyDescent="0.3">
      <c r="B333" s="68"/>
      <c r="C333" s="65"/>
      <c r="D333" s="61"/>
      <c r="E333" s="61"/>
      <c r="F333" s="61"/>
    </row>
    <row r="334" spans="2:6" x14ac:dyDescent="0.3">
      <c r="B334" s="68"/>
      <c r="C334" s="65"/>
      <c r="D334" s="61"/>
      <c r="E334" s="61"/>
      <c r="F334" s="61"/>
    </row>
    <row r="335" spans="2:6" x14ac:dyDescent="0.3">
      <c r="B335" s="68"/>
      <c r="C335" s="65"/>
      <c r="D335" s="61"/>
      <c r="E335" s="61"/>
      <c r="F335" s="61"/>
    </row>
    <row r="336" spans="2:6" x14ac:dyDescent="0.3">
      <c r="B336" s="68"/>
      <c r="C336" s="65"/>
      <c r="D336" s="61"/>
      <c r="E336" s="61"/>
      <c r="F336" s="61"/>
    </row>
    <row r="337" spans="2:6" x14ac:dyDescent="0.3">
      <c r="B337" s="68"/>
      <c r="C337" s="65"/>
      <c r="D337" s="61"/>
      <c r="E337" s="61"/>
      <c r="F337" s="61"/>
    </row>
    <row r="338" spans="2:6" x14ac:dyDescent="0.3">
      <c r="B338" s="68"/>
      <c r="C338" s="65"/>
      <c r="D338" s="61"/>
      <c r="E338" s="61"/>
      <c r="F338" s="61"/>
    </row>
    <row r="339" spans="2:6" x14ac:dyDescent="0.3">
      <c r="B339" s="68"/>
      <c r="C339" s="65"/>
      <c r="D339" s="61"/>
      <c r="E339" s="61"/>
      <c r="F339" s="61"/>
    </row>
    <row r="340" spans="2:6" x14ac:dyDescent="0.3">
      <c r="B340" s="68"/>
      <c r="C340" s="65"/>
      <c r="D340" s="61"/>
      <c r="E340" s="61"/>
      <c r="F340" s="61"/>
    </row>
    <row r="341" spans="2:6" x14ac:dyDescent="0.3">
      <c r="B341" s="68"/>
      <c r="C341" s="65"/>
      <c r="D341" s="61"/>
      <c r="E341" s="61"/>
      <c r="F341" s="61"/>
    </row>
    <row r="342" spans="2:6" x14ac:dyDescent="0.3">
      <c r="B342" s="68"/>
      <c r="C342" s="65"/>
      <c r="D342" s="61"/>
      <c r="E342" s="61"/>
      <c r="F342" s="61"/>
    </row>
    <row r="343" spans="2:6" x14ac:dyDescent="0.3">
      <c r="B343" s="68"/>
      <c r="C343" s="65"/>
      <c r="D343" s="61"/>
      <c r="E343" s="61"/>
      <c r="F343" s="61"/>
    </row>
    <row r="344" spans="2:6" x14ac:dyDescent="0.3">
      <c r="B344" s="68"/>
      <c r="C344" s="65"/>
      <c r="D344" s="61"/>
      <c r="E344" s="61"/>
      <c r="F344" s="61"/>
    </row>
    <row r="345" spans="2:6" x14ac:dyDescent="0.3">
      <c r="B345" s="68"/>
      <c r="C345" s="65"/>
      <c r="D345" s="61"/>
      <c r="E345" s="61"/>
      <c r="F345" s="61"/>
    </row>
    <row r="346" spans="2:6" x14ac:dyDescent="0.3">
      <c r="B346" s="68"/>
      <c r="C346" s="65"/>
      <c r="D346" s="61"/>
      <c r="E346" s="61"/>
      <c r="F346" s="61"/>
    </row>
    <row r="347" spans="2:6" x14ac:dyDescent="0.3">
      <c r="B347" s="68"/>
      <c r="C347" s="65"/>
      <c r="D347" s="61"/>
      <c r="E347" s="61"/>
      <c r="F347" s="61"/>
    </row>
    <row r="348" spans="2:6" x14ac:dyDescent="0.3">
      <c r="B348" s="68"/>
      <c r="C348" s="65"/>
      <c r="D348" s="61"/>
      <c r="E348" s="61"/>
      <c r="F348" s="61"/>
    </row>
    <row r="349" spans="2:6" x14ac:dyDescent="0.3">
      <c r="B349" s="68"/>
      <c r="C349" s="65"/>
      <c r="D349" s="61"/>
      <c r="E349" s="61"/>
      <c r="F349" s="61"/>
    </row>
    <row r="350" spans="2:6" x14ac:dyDescent="0.3">
      <c r="B350" s="68"/>
      <c r="C350" s="65"/>
      <c r="D350" s="61"/>
      <c r="E350" s="61"/>
      <c r="F350" s="61"/>
    </row>
    <row r="351" spans="2:6" x14ac:dyDescent="0.3">
      <c r="B351" s="68"/>
      <c r="C351" s="65"/>
      <c r="D351" s="61"/>
      <c r="E351" s="61"/>
      <c r="F351" s="61"/>
    </row>
    <row r="352" spans="2:6" x14ac:dyDescent="0.3">
      <c r="B352" s="68"/>
      <c r="C352" s="65"/>
      <c r="D352" s="61"/>
      <c r="E352" s="61"/>
      <c r="F352" s="61"/>
    </row>
    <row r="353" spans="2:6" x14ac:dyDescent="0.3">
      <c r="B353" s="68"/>
      <c r="C353" s="65"/>
      <c r="D353" s="61"/>
      <c r="E353" s="61"/>
      <c r="F353" s="61"/>
    </row>
    <row r="354" spans="2:6" x14ac:dyDescent="0.3">
      <c r="B354" s="68"/>
      <c r="C354" s="65"/>
      <c r="D354" s="61"/>
      <c r="E354" s="61"/>
      <c r="F354" s="61"/>
    </row>
    <row r="355" spans="2:6" x14ac:dyDescent="0.3">
      <c r="B355" s="68"/>
      <c r="C355" s="65"/>
      <c r="D355" s="61"/>
      <c r="E355" s="61"/>
      <c r="F355" s="61"/>
    </row>
    <row r="356" spans="2:6" x14ac:dyDescent="0.3">
      <c r="B356" s="68"/>
      <c r="C356" s="65"/>
      <c r="D356" s="61"/>
      <c r="E356" s="61"/>
      <c r="F356" s="61"/>
    </row>
    <row r="357" spans="2:6" x14ac:dyDescent="0.3">
      <c r="B357" s="68"/>
      <c r="C357" s="65"/>
      <c r="D357" s="61"/>
      <c r="E357" s="61"/>
      <c r="F357" s="61"/>
    </row>
    <row r="358" spans="2:6" x14ac:dyDescent="0.3">
      <c r="B358" s="68"/>
      <c r="C358" s="65"/>
      <c r="D358" s="61"/>
      <c r="E358" s="61"/>
      <c r="F358" s="61"/>
    </row>
    <row r="359" spans="2:6" x14ac:dyDescent="0.3">
      <c r="B359" s="68"/>
      <c r="C359" s="65"/>
      <c r="D359" s="61"/>
      <c r="E359" s="61"/>
      <c r="F359" s="61"/>
    </row>
    <row r="360" spans="2:6" x14ac:dyDescent="0.3">
      <c r="B360" s="68"/>
      <c r="C360" s="65"/>
      <c r="D360" s="61"/>
      <c r="E360" s="61"/>
      <c r="F360" s="61"/>
    </row>
    <row r="361" spans="2:6" x14ac:dyDescent="0.3">
      <c r="B361" s="68"/>
      <c r="C361" s="65"/>
      <c r="D361" s="61"/>
      <c r="E361" s="61"/>
      <c r="F361" s="61"/>
    </row>
    <row r="362" spans="2:6" x14ac:dyDescent="0.3">
      <c r="B362" s="68"/>
      <c r="C362" s="65"/>
      <c r="D362" s="61"/>
      <c r="E362" s="61"/>
      <c r="F362" s="61"/>
    </row>
    <row r="363" spans="2:6" x14ac:dyDescent="0.3">
      <c r="B363" s="68"/>
      <c r="C363" s="65"/>
      <c r="D363" s="61"/>
      <c r="E363" s="61"/>
      <c r="F363" s="61"/>
    </row>
    <row r="364" spans="2:6" x14ac:dyDescent="0.3">
      <c r="B364" s="68"/>
      <c r="C364" s="65"/>
      <c r="D364" s="61"/>
      <c r="E364" s="61"/>
      <c r="F364" s="61"/>
    </row>
    <row r="365" spans="2:6" x14ac:dyDescent="0.3">
      <c r="B365" s="68"/>
      <c r="C365" s="65"/>
      <c r="D365" s="61"/>
      <c r="E365" s="61"/>
      <c r="F365" s="61"/>
    </row>
    <row r="366" spans="2:6" x14ac:dyDescent="0.3">
      <c r="B366" s="68"/>
      <c r="C366" s="65"/>
      <c r="D366" s="61"/>
      <c r="E366" s="61"/>
      <c r="F366" s="61"/>
    </row>
    <row r="367" spans="2:6" x14ac:dyDescent="0.3">
      <c r="B367" s="68"/>
      <c r="C367" s="65"/>
      <c r="D367" s="61"/>
      <c r="E367" s="61"/>
      <c r="F367" s="61"/>
    </row>
    <row r="368" spans="2:6" x14ac:dyDescent="0.3">
      <c r="B368" s="68"/>
      <c r="C368" s="65"/>
      <c r="D368" s="61"/>
      <c r="E368" s="61"/>
      <c r="F368" s="61"/>
    </row>
    <row r="369" spans="2:6" x14ac:dyDescent="0.3">
      <c r="B369" s="68"/>
      <c r="C369" s="65"/>
      <c r="D369" s="61"/>
      <c r="E369" s="61"/>
      <c r="F369" s="61"/>
    </row>
    <row r="370" spans="2:6" x14ac:dyDescent="0.3">
      <c r="B370" s="68"/>
      <c r="C370" s="65"/>
      <c r="D370" s="61"/>
      <c r="E370" s="61"/>
      <c r="F370" s="61"/>
    </row>
    <row r="371" spans="2:6" x14ac:dyDescent="0.3">
      <c r="B371" s="68"/>
      <c r="C371" s="65"/>
      <c r="D371" s="61"/>
      <c r="E371" s="61"/>
      <c r="F371" s="61"/>
    </row>
    <row r="372" spans="2:6" x14ac:dyDescent="0.3">
      <c r="B372" s="68"/>
      <c r="C372" s="65"/>
      <c r="D372" s="61"/>
      <c r="E372" s="61"/>
      <c r="F372" s="61"/>
    </row>
    <row r="373" spans="2:6" x14ac:dyDescent="0.3">
      <c r="B373" s="68"/>
      <c r="C373" s="65"/>
      <c r="D373" s="61"/>
      <c r="E373" s="61"/>
      <c r="F373" s="61"/>
    </row>
    <row r="374" spans="2:6" x14ac:dyDescent="0.3">
      <c r="B374" s="68"/>
      <c r="C374" s="65"/>
      <c r="D374" s="61"/>
      <c r="E374" s="61"/>
      <c r="F374" s="61"/>
    </row>
    <row r="375" spans="2:6" x14ac:dyDescent="0.3">
      <c r="B375" s="68"/>
      <c r="C375" s="65"/>
      <c r="D375" s="61"/>
      <c r="E375" s="61"/>
      <c r="F375" s="61"/>
    </row>
    <row r="376" spans="2:6" x14ac:dyDescent="0.3">
      <c r="B376" s="68"/>
      <c r="C376" s="65"/>
      <c r="D376" s="61"/>
      <c r="E376" s="61"/>
      <c r="F376" s="61"/>
    </row>
    <row r="377" spans="2:6" x14ac:dyDescent="0.3">
      <c r="B377" s="68"/>
      <c r="C377" s="65"/>
      <c r="D377" s="61"/>
      <c r="E377" s="61"/>
      <c r="F377" s="61"/>
    </row>
    <row r="378" spans="2:6" x14ac:dyDescent="0.3">
      <c r="B378" s="68"/>
      <c r="C378" s="65"/>
      <c r="D378" s="61"/>
      <c r="E378" s="61"/>
      <c r="F378" s="61"/>
    </row>
    <row r="379" spans="2:6" x14ac:dyDescent="0.3">
      <c r="B379" s="68"/>
      <c r="C379" s="65"/>
      <c r="D379" s="61"/>
      <c r="E379" s="61"/>
      <c r="F379" s="61"/>
    </row>
    <row r="380" spans="2:6" x14ac:dyDescent="0.3">
      <c r="B380" s="68"/>
      <c r="C380" s="65"/>
      <c r="D380" s="61"/>
      <c r="E380" s="61"/>
      <c r="F380" s="61"/>
    </row>
    <row r="381" spans="2:6" x14ac:dyDescent="0.3">
      <c r="B381" s="68"/>
      <c r="C381" s="65"/>
      <c r="D381" s="61"/>
      <c r="E381" s="61"/>
      <c r="F381" s="61"/>
    </row>
    <row r="382" spans="2:6" x14ac:dyDescent="0.3">
      <c r="B382" s="68"/>
      <c r="C382" s="65"/>
      <c r="D382" s="61"/>
      <c r="E382" s="61"/>
      <c r="F382" s="61"/>
    </row>
    <row r="383" spans="2:6" x14ac:dyDescent="0.3">
      <c r="B383" s="68"/>
      <c r="C383" s="65"/>
      <c r="D383" s="61"/>
      <c r="E383" s="61"/>
      <c r="F383" s="61"/>
    </row>
    <row r="384" spans="2:6" x14ac:dyDescent="0.3">
      <c r="B384" s="68"/>
      <c r="C384" s="65"/>
      <c r="D384" s="61"/>
      <c r="E384" s="61"/>
      <c r="F384" s="61"/>
    </row>
    <row r="385" spans="2:6" x14ac:dyDescent="0.3">
      <c r="B385" s="68"/>
      <c r="C385" s="65"/>
      <c r="D385" s="61"/>
      <c r="E385" s="61"/>
      <c r="F385" s="61"/>
    </row>
    <row r="386" spans="2:6" x14ac:dyDescent="0.3">
      <c r="B386" s="68"/>
      <c r="C386" s="65"/>
      <c r="D386" s="61"/>
      <c r="E386" s="61"/>
      <c r="F386" s="61"/>
    </row>
    <row r="387" spans="2:6" x14ac:dyDescent="0.3">
      <c r="B387" s="68"/>
      <c r="C387" s="65"/>
      <c r="D387" s="61"/>
      <c r="E387" s="61"/>
      <c r="F387" s="61"/>
    </row>
    <row r="388" spans="2:6" x14ac:dyDescent="0.3">
      <c r="B388" s="68"/>
      <c r="C388" s="65"/>
      <c r="D388" s="61"/>
      <c r="E388" s="61"/>
      <c r="F388" s="61"/>
    </row>
    <row r="389" spans="2:6" x14ac:dyDescent="0.3">
      <c r="B389" s="68"/>
      <c r="C389" s="65"/>
      <c r="D389" s="61"/>
      <c r="E389" s="61"/>
      <c r="F389" s="61"/>
    </row>
    <row r="390" spans="2:6" x14ac:dyDescent="0.3">
      <c r="B390" s="68"/>
      <c r="C390" s="65"/>
      <c r="D390" s="61"/>
      <c r="E390" s="61"/>
      <c r="F390" s="61"/>
    </row>
    <row r="391" spans="2:6" x14ac:dyDescent="0.3">
      <c r="B391" s="68"/>
      <c r="C391" s="65"/>
      <c r="D391" s="61"/>
      <c r="E391" s="61"/>
      <c r="F391" s="61"/>
    </row>
    <row r="392" spans="2:6" x14ac:dyDescent="0.3">
      <c r="B392" s="68"/>
      <c r="C392" s="65"/>
      <c r="D392" s="61"/>
      <c r="E392" s="61"/>
      <c r="F392" s="61"/>
    </row>
    <row r="393" spans="2:6" x14ac:dyDescent="0.3">
      <c r="B393" s="68"/>
      <c r="C393" s="65"/>
      <c r="D393" s="61"/>
      <c r="E393" s="61"/>
      <c r="F393" s="61"/>
    </row>
    <row r="394" spans="2:6" x14ac:dyDescent="0.3">
      <c r="B394" s="68"/>
      <c r="C394" s="65"/>
      <c r="D394" s="61"/>
      <c r="E394" s="61"/>
      <c r="F394" s="61"/>
    </row>
    <row r="395" spans="2:6" x14ac:dyDescent="0.3">
      <c r="B395" s="68"/>
      <c r="C395" s="65"/>
      <c r="D395" s="61"/>
      <c r="E395" s="61"/>
      <c r="F395" s="61"/>
    </row>
    <row r="396" spans="2:6" x14ac:dyDescent="0.3">
      <c r="B396" s="68"/>
      <c r="C396" s="65"/>
      <c r="D396" s="61"/>
      <c r="E396" s="61"/>
      <c r="F396" s="61"/>
    </row>
    <row r="397" spans="2:6" x14ac:dyDescent="0.3">
      <c r="B397" s="68"/>
      <c r="C397" s="65"/>
      <c r="D397" s="61"/>
      <c r="E397" s="61"/>
      <c r="F397" s="61"/>
    </row>
    <row r="398" spans="2:6" x14ac:dyDescent="0.3">
      <c r="B398" s="68"/>
      <c r="C398" s="65"/>
      <c r="D398" s="61"/>
      <c r="E398" s="61"/>
      <c r="F398" s="61"/>
    </row>
    <row r="399" spans="2:6" x14ac:dyDescent="0.3">
      <c r="B399" s="68"/>
      <c r="C399" s="65"/>
      <c r="D399" s="61"/>
      <c r="E399" s="61"/>
      <c r="F399" s="61"/>
    </row>
    <row r="400" spans="2:6" x14ac:dyDescent="0.3">
      <c r="B400" s="68"/>
      <c r="C400" s="65"/>
      <c r="D400" s="61"/>
      <c r="E400" s="61"/>
      <c r="F400" s="61"/>
    </row>
    <row r="401" spans="2:6" x14ac:dyDescent="0.3">
      <c r="B401" s="68"/>
      <c r="C401" s="65"/>
      <c r="D401" s="61"/>
      <c r="E401" s="61"/>
      <c r="F401" s="61"/>
    </row>
    <row r="402" spans="2:6" x14ac:dyDescent="0.3">
      <c r="B402" s="68"/>
      <c r="C402" s="65"/>
      <c r="D402" s="61"/>
      <c r="E402" s="61"/>
      <c r="F402" s="61"/>
    </row>
    <row r="403" spans="2:6" x14ac:dyDescent="0.3">
      <c r="B403" s="68"/>
      <c r="C403" s="65"/>
      <c r="D403" s="61"/>
      <c r="E403" s="61"/>
      <c r="F403" s="61"/>
    </row>
    <row r="404" spans="2:6" x14ac:dyDescent="0.3">
      <c r="B404" s="68"/>
      <c r="C404" s="65"/>
      <c r="D404" s="61"/>
      <c r="E404" s="61"/>
      <c r="F404" s="61"/>
    </row>
    <row r="405" spans="2:6" x14ac:dyDescent="0.3">
      <c r="B405" s="68"/>
      <c r="C405" s="65"/>
      <c r="D405" s="61"/>
      <c r="E405" s="61"/>
      <c r="F405" s="61"/>
    </row>
    <row r="406" spans="2:6" x14ac:dyDescent="0.3">
      <c r="B406" s="68"/>
      <c r="C406" s="65"/>
      <c r="D406" s="61"/>
      <c r="E406" s="61"/>
      <c r="F406" s="61"/>
    </row>
    <row r="407" spans="2:6" x14ac:dyDescent="0.3">
      <c r="B407" s="68"/>
      <c r="C407" s="65"/>
      <c r="D407" s="61"/>
      <c r="E407" s="61"/>
      <c r="F407" s="61"/>
    </row>
    <row r="408" spans="2:6" x14ac:dyDescent="0.3">
      <c r="B408" s="68"/>
      <c r="C408" s="65"/>
      <c r="D408" s="61"/>
      <c r="E408" s="61"/>
      <c r="F408" s="61"/>
    </row>
    <row r="409" spans="2:6" x14ac:dyDescent="0.3">
      <c r="B409" s="68"/>
      <c r="C409" s="65"/>
      <c r="D409" s="61"/>
      <c r="E409" s="61"/>
      <c r="F409" s="61"/>
    </row>
    <row r="410" spans="2:6" x14ac:dyDescent="0.3">
      <c r="B410" s="68"/>
      <c r="C410" s="65"/>
      <c r="D410" s="61"/>
      <c r="E410" s="61"/>
      <c r="F410" s="61"/>
    </row>
    <row r="411" spans="2:6" x14ac:dyDescent="0.3">
      <c r="B411" s="68"/>
      <c r="C411" s="65"/>
      <c r="D411" s="61"/>
      <c r="E411" s="61"/>
      <c r="F411" s="61"/>
    </row>
    <row r="412" spans="2:6" x14ac:dyDescent="0.3">
      <c r="B412" s="68"/>
      <c r="C412" s="65"/>
      <c r="D412" s="61"/>
      <c r="E412" s="61"/>
      <c r="F412" s="61"/>
    </row>
    <row r="413" spans="2:6" x14ac:dyDescent="0.3">
      <c r="B413" s="68"/>
      <c r="C413" s="65"/>
      <c r="D413" s="61"/>
      <c r="E413" s="61"/>
      <c r="F413" s="61"/>
    </row>
    <row r="414" spans="2:6" x14ac:dyDescent="0.3">
      <c r="B414" s="68"/>
      <c r="C414" s="65"/>
      <c r="D414" s="61"/>
      <c r="E414" s="61"/>
      <c r="F414" s="61"/>
    </row>
    <row r="415" spans="2:6" x14ac:dyDescent="0.3">
      <c r="B415" s="68"/>
      <c r="C415" s="65"/>
      <c r="D415" s="61"/>
      <c r="E415" s="61"/>
      <c r="F415" s="61"/>
    </row>
    <row r="416" spans="2:6" x14ac:dyDescent="0.3">
      <c r="B416" s="68"/>
      <c r="C416" s="65"/>
      <c r="D416" s="61"/>
      <c r="E416" s="61"/>
      <c r="F416" s="61"/>
    </row>
    <row r="417" spans="2:6" x14ac:dyDescent="0.3">
      <c r="B417" s="68"/>
      <c r="C417" s="65"/>
      <c r="D417" s="61"/>
      <c r="E417" s="61"/>
      <c r="F417" s="61"/>
    </row>
    <row r="418" spans="2:6" x14ac:dyDescent="0.3">
      <c r="B418" s="68"/>
      <c r="C418" s="65"/>
      <c r="D418" s="61"/>
      <c r="E418" s="61"/>
      <c r="F418" s="61"/>
    </row>
    <row r="419" spans="2:6" x14ac:dyDescent="0.3">
      <c r="B419" s="68"/>
      <c r="C419" s="65"/>
      <c r="D419" s="61"/>
      <c r="E419" s="61"/>
      <c r="F419" s="61"/>
    </row>
    <row r="420" spans="2:6" x14ac:dyDescent="0.3">
      <c r="B420" s="68"/>
      <c r="C420" s="65"/>
      <c r="D420" s="61"/>
      <c r="E420" s="61"/>
      <c r="F420" s="61"/>
    </row>
    <row r="421" spans="2:6" x14ac:dyDescent="0.3">
      <c r="B421" s="68"/>
      <c r="C421" s="65"/>
      <c r="D421" s="61"/>
      <c r="E421" s="61"/>
      <c r="F421" s="61"/>
    </row>
    <row r="422" spans="2:6" x14ac:dyDescent="0.3">
      <c r="B422" s="68"/>
      <c r="C422" s="65"/>
      <c r="D422" s="61"/>
      <c r="E422" s="61"/>
      <c r="F422" s="61"/>
    </row>
    <row r="423" spans="2:6" x14ac:dyDescent="0.3">
      <c r="B423" s="68"/>
      <c r="C423" s="65"/>
      <c r="D423" s="61"/>
      <c r="E423" s="61"/>
      <c r="F423" s="61"/>
    </row>
    <row r="424" spans="2:6" x14ac:dyDescent="0.3">
      <c r="B424" s="68"/>
      <c r="C424" s="65"/>
      <c r="D424" s="61"/>
      <c r="E424" s="61"/>
      <c r="F424" s="61"/>
    </row>
    <row r="425" spans="2:6" x14ac:dyDescent="0.3">
      <c r="B425" s="68"/>
      <c r="C425" s="65"/>
      <c r="D425" s="61"/>
      <c r="E425" s="61"/>
      <c r="F425" s="61"/>
    </row>
    <row r="426" spans="2:6" x14ac:dyDescent="0.3">
      <c r="B426" s="68"/>
      <c r="C426" s="65"/>
      <c r="D426" s="61"/>
      <c r="E426" s="61"/>
      <c r="F426" s="61"/>
    </row>
    <row r="427" spans="2:6" x14ac:dyDescent="0.3">
      <c r="B427" s="68"/>
      <c r="C427" s="65"/>
      <c r="D427" s="61"/>
      <c r="E427" s="61"/>
      <c r="F427" s="61"/>
    </row>
    <row r="428" spans="2:6" x14ac:dyDescent="0.3">
      <c r="B428" s="68"/>
      <c r="C428" s="65"/>
      <c r="D428" s="61"/>
      <c r="E428" s="61"/>
      <c r="F428" s="61"/>
    </row>
    <row r="429" spans="2:6" x14ac:dyDescent="0.3">
      <c r="B429" s="68"/>
      <c r="C429" s="65"/>
      <c r="D429" s="61"/>
      <c r="E429" s="61"/>
      <c r="F429" s="61"/>
    </row>
    <row r="430" spans="2:6" x14ac:dyDescent="0.3">
      <c r="B430" s="68"/>
      <c r="C430" s="65"/>
      <c r="D430" s="61"/>
      <c r="E430" s="61"/>
      <c r="F430" s="61"/>
    </row>
    <row r="431" spans="2:6" x14ac:dyDescent="0.3">
      <c r="B431" s="68"/>
      <c r="C431" s="65"/>
      <c r="D431" s="61"/>
      <c r="E431" s="61"/>
      <c r="F431" s="61"/>
    </row>
    <row r="432" spans="2:6" x14ac:dyDescent="0.3">
      <c r="B432" s="68"/>
      <c r="C432" s="65"/>
      <c r="D432" s="61"/>
      <c r="E432" s="61"/>
      <c r="F432" s="61"/>
    </row>
    <row r="433" spans="2:6" x14ac:dyDescent="0.3">
      <c r="B433" s="68"/>
      <c r="C433" s="65"/>
      <c r="D433" s="61"/>
      <c r="E433" s="61"/>
      <c r="F433" s="61"/>
    </row>
    <row r="434" spans="2:6" x14ac:dyDescent="0.3">
      <c r="B434" s="68"/>
      <c r="C434" s="65"/>
      <c r="D434" s="61"/>
      <c r="E434" s="61"/>
      <c r="F434" s="61"/>
    </row>
    <row r="435" spans="2:6" x14ac:dyDescent="0.3">
      <c r="B435" s="68"/>
      <c r="C435" s="65"/>
      <c r="D435" s="61"/>
      <c r="E435" s="61"/>
      <c r="F435" s="61"/>
    </row>
    <row r="436" spans="2:6" x14ac:dyDescent="0.3">
      <c r="B436" s="68"/>
      <c r="C436" s="65"/>
      <c r="D436" s="61"/>
      <c r="E436" s="61"/>
      <c r="F436" s="61"/>
    </row>
    <row r="437" spans="2:6" x14ac:dyDescent="0.3">
      <c r="B437" s="68"/>
      <c r="C437" s="65"/>
      <c r="D437" s="61"/>
      <c r="E437" s="61"/>
      <c r="F437" s="61"/>
    </row>
    <row r="438" spans="2:6" x14ac:dyDescent="0.3">
      <c r="B438" s="68"/>
      <c r="C438" s="65"/>
      <c r="D438" s="61"/>
      <c r="E438" s="61"/>
      <c r="F438" s="61"/>
    </row>
    <row r="439" spans="2:6" x14ac:dyDescent="0.3">
      <c r="B439" s="68"/>
      <c r="C439" s="65"/>
      <c r="D439" s="61"/>
      <c r="E439" s="61"/>
      <c r="F439" s="61"/>
    </row>
    <row r="440" spans="2:6" x14ac:dyDescent="0.3">
      <c r="B440" s="68"/>
      <c r="C440" s="65"/>
      <c r="D440" s="61"/>
      <c r="E440" s="61"/>
      <c r="F440" s="61"/>
    </row>
    <row r="441" spans="2:6" x14ac:dyDescent="0.3">
      <c r="B441" s="68"/>
      <c r="C441" s="65"/>
      <c r="D441" s="61"/>
      <c r="E441" s="61"/>
      <c r="F441" s="61"/>
    </row>
    <row r="442" spans="2:6" x14ac:dyDescent="0.3">
      <c r="B442" s="68"/>
      <c r="C442" s="65"/>
      <c r="D442" s="61"/>
      <c r="E442" s="61"/>
      <c r="F442" s="61"/>
    </row>
    <row r="443" spans="2:6" x14ac:dyDescent="0.3">
      <c r="B443" s="68"/>
      <c r="C443" s="65"/>
      <c r="D443" s="61"/>
      <c r="E443" s="61"/>
      <c r="F443" s="61"/>
    </row>
    <row r="444" spans="2:6" x14ac:dyDescent="0.3">
      <c r="B444" s="68"/>
      <c r="C444" s="65"/>
      <c r="D444" s="61"/>
      <c r="E444" s="61"/>
      <c r="F444" s="61"/>
    </row>
    <row r="445" spans="2:6" x14ac:dyDescent="0.3">
      <c r="B445" s="68"/>
      <c r="C445" s="65"/>
      <c r="D445" s="61"/>
      <c r="E445" s="61"/>
      <c r="F445" s="61"/>
    </row>
    <row r="446" spans="2:6" x14ac:dyDescent="0.3">
      <c r="B446" s="68"/>
      <c r="C446" s="65"/>
      <c r="D446" s="61"/>
      <c r="E446" s="61"/>
      <c r="F446" s="61"/>
    </row>
    <row r="447" spans="2:6" x14ac:dyDescent="0.3">
      <c r="B447" s="68"/>
      <c r="C447" s="65"/>
      <c r="D447" s="61"/>
      <c r="E447" s="61"/>
      <c r="F447" s="61"/>
    </row>
    <row r="448" spans="2:6" x14ac:dyDescent="0.3">
      <c r="B448" s="68"/>
      <c r="C448" s="65"/>
      <c r="D448" s="61"/>
      <c r="E448" s="61"/>
      <c r="F448" s="61"/>
    </row>
    <row r="449" spans="2:6" x14ac:dyDescent="0.3">
      <c r="B449" s="68"/>
      <c r="C449" s="65"/>
      <c r="D449" s="61"/>
      <c r="E449" s="61"/>
      <c r="F449" s="61"/>
    </row>
    <row r="450" spans="2:6" x14ac:dyDescent="0.3">
      <c r="B450" s="68"/>
      <c r="C450" s="65"/>
      <c r="D450" s="61"/>
      <c r="E450" s="61"/>
      <c r="F450" s="61"/>
    </row>
    <row r="451" spans="2:6" x14ac:dyDescent="0.3">
      <c r="B451" s="68"/>
      <c r="C451" s="65"/>
      <c r="D451" s="61"/>
      <c r="E451" s="61"/>
      <c r="F451" s="61"/>
    </row>
    <row r="452" spans="2:6" x14ac:dyDescent="0.3">
      <c r="B452" s="68"/>
      <c r="C452" s="65"/>
      <c r="D452" s="61"/>
      <c r="E452" s="61"/>
      <c r="F452" s="61"/>
    </row>
    <row r="453" spans="2:6" x14ac:dyDescent="0.3">
      <c r="B453" s="68"/>
      <c r="C453" s="65"/>
      <c r="D453" s="61"/>
      <c r="E453" s="61"/>
      <c r="F453" s="61"/>
    </row>
    <row r="454" spans="2:6" x14ac:dyDescent="0.3">
      <c r="B454" s="68"/>
      <c r="C454" s="65"/>
      <c r="D454" s="61"/>
      <c r="E454" s="61"/>
      <c r="F454" s="61"/>
    </row>
    <row r="455" spans="2:6" x14ac:dyDescent="0.3">
      <c r="B455" s="68"/>
      <c r="C455" s="65"/>
      <c r="D455" s="61"/>
      <c r="E455" s="61"/>
      <c r="F455" s="61"/>
    </row>
    <row r="456" spans="2:6" x14ac:dyDescent="0.3">
      <c r="B456" s="68"/>
      <c r="C456" s="65"/>
      <c r="D456" s="61"/>
      <c r="E456" s="61"/>
      <c r="F456" s="61"/>
    </row>
    <row r="457" spans="2:6" x14ac:dyDescent="0.3">
      <c r="B457" s="68"/>
      <c r="C457" s="65"/>
      <c r="D457" s="61"/>
      <c r="E457" s="61"/>
      <c r="F457" s="61"/>
    </row>
    <row r="458" spans="2:6" x14ac:dyDescent="0.3">
      <c r="B458" s="68"/>
      <c r="C458" s="65"/>
      <c r="D458" s="61"/>
      <c r="E458" s="61"/>
      <c r="F458" s="61"/>
    </row>
    <row r="459" spans="2:6" x14ac:dyDescent="0.3">
      <c r="B459" s="68"/>
      <c r="C459" s="65"/>
      <c r="D459" s="61"/>
      <c r="E459" s="61"/>
      <c r="F459" s="61"/>
    </row>
    <row r="460" spans="2:6" x14ac:dyDescent="0.3">
      <c r="B460" s="68"/>
      <c r="C460" s="65"/>
      <c r="D460" s="61"/>
      <c r="E460" s="61"/>
      <c r="F460" s="61"/>
    </row>
    <row r="461" spans="2:6" x14ac:dyDescent="0.3">
      <c r="B461" s="68"/>
      <c r="C461" s="65"/>
      <c r="D461" s="61"/>
      <c r="E461" s="61"/>
      <c r="F461" s="61"/>
    </row>
    <row r="462" spans="2:6" x14ac:dyDescent="0.3">
      <c r="B462" s="68"/>
      <c r="C462" s="65"/>
      <c r="D462" s="61"/>
      <c r="E462" s="61"/>
      <c r="F462" s="61"/>
    </row>
    <row r="463" spans="2:6" x14ac:dyDescent="0.3">
      <c r="B463" s="68"/>
      <c r="C463" s="65"/>
      <c r="D463" s="61"/>
      <c r="E463" s="61"/>
      <c r="F463" s="61"/>
    </row>
    <row r="464" spans="2:6" x14ac:dyDescent="0.3">
      <c r="B464" s="68"/>
      <c r="C464" s="65"/>
      <c r="D464" s="61"/>
      <c r="E464" s="61"/>
      <c r="F464" s="61"/>
    </row>
    <row r="465" spans="2:6" x14ac:dyDescent="0.3">
      <c r="B465" s="68"/>
      <c r="C465" s="65"/>
      <c r="D465" s="61"/>
      <c r="E465" s="61"/>
      <c r="F465" s="61"/>
    </row>
    <row r="466" spans="2:6" x14ac:dyDescent="0.3">
      <c r="B466" s="68"/>
      <c r="C466" s="65"/>
      <c r="D466" s="61"/>
      <c r="E466" s="61"/>
      <c r="F466" s="61"/>
    </row>
    <row r="467" spans="2:6" x14ac:dyDescent="0.3">
      <c r="B467" s="68"/>
      <c r="C467" s="65"/>
      <c r="D467" s="61"/>
      <c r="E467" s="61"/>
      <c r="F467" s="61"/>
    </row>
    <row r="468" spans="2:6" x14ac:dyDescent="0.3">
      <c r="B468" s="68"/>
      <c r="C468" s="65"/>
      <c r="D468" s="61"/>
      <c r="E468" s="61"/>
      <c r="F468" s="61"/>
    </row>
    <row r="469" spans="2:6" x14ac:dyDescent="0.3">
      <c r="B469" s="68"/>
      <c r="C469" s="65"/>
      <c r="D469" s="61"/>
      <c r="E469" s="61"/>
      <c r="F469" s="61"/>
    </row>
    <row r="470" spans="2:6" x14ac:dyDescent="0.3">
      <c r="B470" s="68"/>
      <c r="C470" s="65"/>
      <c r="D470" s="61"/>
      <c r="E470" s="61"/>
      <c r="F470" s="61"/>
    </row>
    <row r="471" spans="2:6" x14ac:dyDescent="0.3">
      <c r="B471" s="68"/>
      <c r="C471" s="65"/>
      <c r="D471" s="61"/>
      <c r="E471" s="61"/>
      <c r="F471" s="61"/>
    </row>
    <row r="472" spans="2:6" x14ac:dyDescent="0.3">
      <c r="B472" s="68"/>
      <c r="C472" s="65"/>
      <c r="D472" s="61"/>
      <c r="E472" s="61"/>
      <c r="F472" s="61"/>
    </row>
    <row r="473" spans="2:6" x14ac:dyDescent="0.3">
      <c r="B473" s="68"/>
      <c r="C473" s="65"/>
      <c r="D473" s="61"/>
      <c r="E473" s="61"/>
      <c r="F473" s="61"/>
    </row>
    <row r="474" spans="2:6" x14ac:dyDescent="0.3">
      <c r="B474" s="68"/>
      <c r="C474" s="65"/>
      <c r="D474" s="61"/>
      <c r="E474" s="61"/>
      <c r="F474" s="61"/>
    </row>
    <row r="475" spans="2:6" x14ac:dyDescent="0.3">
      <c r="B475" s="68"/>
      <c r="C475" s="65"/>
      <c r="D475" s="61"/>
      <c r="E475" s="61"/>
      <c r="F475" s="61"/>
    </row>
    <row r="476" spans="2:6" x14ac:dyDescent="0.3">
      <c r="B476" s="68"/>
      <c r="C476" s="65"/>
      <c r="D476" s="61"/>
      <c r="E476" s="61"/>
      <c r="F476" s="61"/>
    </row>
    <row r="477" spans="2:6" x14ac:dyDescent="0.3">
      <c r="B477" s="68"/>
      <c r="C477" s="65"/>
      <c r="D477" s="61"/>
      <c r="E477" s="61"/>
      <c r="F477" s="61"/>
    </row>
    <row r="478" spans="2:6" x14ac:dyDescent="0.3">
      <c r="B478" s="68"/>
      <c r="C478" s="65"/>
      <c r="D478" s="61"/>
      <c r="E478" s="61"/>
      <c r="F478" s="61"/>
    </row>
    <row r="479" spans="2:6" x14ac:dyDescent="0.3">
      <c r="B479" s="68"/>
      <c r="C479" s="65"/>
      <c r="D479" s="61"/>
      <c r="E479" s="61"/>
      <c r="F479" s="61"/>
    </row>
    <row r="480" spans="2:6" x14ac:dyDescent="0.3">
      <c r="B480" s="68"/>
      <c r="C480" s="65"/>
      <c r="D480" s="61"/>
      <c r="E480" s="61"/>
      <c r="F480" s="61"/>
    </row>
    <row r="481" spans="2:6" x14ac:dyDescent="0.3">
      <c r="B481" s="68"/>
      <c r="C481" s="65"/>
      <c r="D481" s="61"/>
      <c r="E481" s="61"/>
      <c r="F481" s="61"/>
    </row>
    <row r="482" spans="2:6" x14ac:dyDescent="0.3">
      <c r="B482" s="68"/>
      <c r="C482" s="65"/>
      <c r="D482" s="61"/>
      <c r="E482" s="61"/>
      <c r="F482" s="61"/>
    </row>
    <row r="483" spans="2:6" x14ac:dyDescent="0.3">
      <c r="B483" s="68"/>
      <c r="C483" s="65"/>
      <c r="D483" s="61"/>
      <c r="E483" s="61"/>
      <c r="F483" s="61"/>
    </row>
    <row r="484" spans="2:6" x14ac:dyDescent="0.3">
      <c r="B484" s="68"/>
      <c r="C484" s="65"/>
      <c r="D484" s="61"/>
      <c r="E484" s="61"/>
      <c r="F484" s="61"/>
    </row>
    <row r="485" spans="2:6" x14ac:dyDescent="0.3">
      <c r="B485" s="68"/>
      <c r="C485" s="65"/>
      <c r="D485" s="61"/>
      <c r="E485" s="61"/>
      <c r="F485" s="61"/>
    </row>
    <row r="486" spans="2:6" x14ac:dyDescent="0.3">
      <c r="B486" s="68"/>
      <c r="C486" s="65"/>
      <c r="D486" s="61"/>
      <c r="E486" s="61"/>
      <c r="F486" s="61"/>
    </row>
    <row r="487" spans="2:6" x14ac:dyDescent="0.3">
      <c r="B487" s="68"/>
      <c r="C487" s="65"/>
      <c r="D487" s="61"/>
      <c r="E487" s="61"/>
      <c r="F487" s="61"/>
    </row>
    <row r="488" spans="2:6" x14ac:dyDescent="0.3">
      <c r="B488" s="68"/>
      <c r="C488" s="65"/>
      <c r="D488" s="61"/>
      <c r="E488" s="61"/>
      <c r="F488" s="61"/>
    </row>
    <row r="489" spans="2:6" x14ac:dyDescent="0.3">
      <c r="B489" s="68"/>
      <c r="C489" s="65"/>
      <c r="D489" s="61"/>
      <c r="E489" s="61"/>
      <c r="F489" s="61"/>
    </row>
    <row r="490" spans="2:6" x14ac:dyDescent="0.3">
      <c r="B490" s="68"/>
      <c r="C490" s="65"/>
      <c r="D490" s="61"/>
      <c r="E490" s="61"/>
      <c r="F490" s="61"/>
    </row>
    <row r="491" spans="2:6" x14ac:dyDescent="0.3">
      <c r="B491" s="68"/>
      <c r="C491" s="65"/>
      <c r="D491" s="61"/>
      <c r="E491" s="61"/>
      <c r="F491" s="61"/>
    </row>
    <row r="492" spans="2:6" x14ac:dyDescent="0.3">
      <c r="B492" s="68"/>
      <c r="C492" s="65"/>
      <c r="D492" s="61"/>
      <c r="E492" s="61"/>
      <c r="F492" s="61"/>
    </row>
    <row r="493" spans="2:6" x14ac:dyDescent="0.3">
      <c r="B493" s="68"/>
      <c r="C493" s="65"/>
      <c r="D493" s="61"/>
      <c r="E493" s="61"/>
      <c r="F493" s="61"/>
    </row>
    <row r="494" spans="2:6" x14ac:dyDescent="0.3">
      <c r="B494" s="68"/>
      <c r="C494" s="65"/>
      <c r="D494" s="61"/>
      <c r="E494" s="61"/>
      <c r="F494" s="61"/>
    </row>
    <row r="495" spans="2:6" x14ac:dyDescent="0.3">
      <c r="B495" s="68"/>
      <c r="C495" s="65"/>
      <c r="D495" s="61"/>
      <c r="E495" s="61"/>
      <c r="F495" s="61"/>
    </row>
    <row r="496" spans="2:6" x14ac:dyDescent="0.3">
      <c r="B496" s="68"/>
      <c r="C496" s="65"/>
      <c r="D496" s="61"/>
      <c r="E496" s="61"/>
      <c r="F496" s="61"/>
    </row>
    <row r="497" spans="2:6" x14ac:dyDescent="0.3">
      <c r="B497" s="68"/>
      <c r="C497" s="65"/>
      <c r="D497" s="61"/>
      <c r="E497" s="61"/>
      <c r="F497" s="61"/>
    </row>
    <row r="498" spans="2:6" x14ac:dyDescent="0.3">
      <c r="B498" s="68"/>
      <c r="C498" s="65"/>
      <c r="D498" s="61"/>
      <c r="E498" s="61"/>
      <c r="F498" s="61"/>
    </row>
    <row r="499" spans="2:6" x14ac:dyDescent="0.3">
      <c r="B499" s="68"/>
      <c r="C499" s="65"/>
      <c r="D499" s="61"/>
      <c r="E499" s="61"/>
      <c r="F499" s="61"/>
    </row>
    <row r="500" spans="2:6" x14ac:dyDescent="0.3">
      <c r="B500" s="68"/>
      <c r="C500" s="65"/>
      <c r="D500" s="61"/>
      <c r="E500" s="61"/>
      <c r="F500" s="61"/>
    </row>
    <row r="501" spans="2:6" x14ac:dyDescent="0.3">
      <c r="B501" s="68"/>
      <c r="C501" s="65"/>
      <c r="D501" s="61"/>
      <c r="E501" s="61"/>
      <c r="F501" s="61"/>
    </row>
    <row r="502" spans="2:6" x14ac:dyDescent="0.3">
      <c r="B502" s="68"/>
      <c r="C502" s="65"/>
      <c r="D502" s="61"/>
      <c r="E502" s="61"/>
      <c r="F502" s="61"/>
    </row>
    <row r="503" spans="2:6" x14ac:dyDescent="0.3">
      <c r="B503" s="68"/>
      <c r="C503" s="65"/>
      <c r="D503" s="61"/>
      <c r="E503" s="61"/>
      <c r="F503" s="61"/>
    </row>
    <row r="504" spans="2:6" x14ac:dyDescent="0.3">
      <c r="B504" s="68"/>
      <c r="C504" s="65"/>
      <c r="D504" s="61"/>
      <c r="E504" s="61"/>
      <c r="F504" s="61"/>
    </row>
    <row r="505" spans="2:6" x14ac:dyDescent="0.3">
      <c r="B505" s="68"/>
      <c r="C505" s="65"/>
      <c r="D505" s="61"/>
      <c r="E505" s="61"/>
      <c r="F505" s="61"/>
    </row>
    <row r="506" spans="2:6" x14ac:dyDescent="0.3">
      <c r="B506" s="68"/>
      <c r="C506" s="65"/>
      <c r="D506" s="61"/>
      <c r="E506" s="61"/>
      <c r="F506" s="61"/>
    </row>
    <row r="507" spans="2:6" x14ac:dyDescent="0.3">
      <c r="B507" s="68"/>
      <c r="C507" s="65"/>
      <c r="D507" s="61"/>
      <c r="E507" s="61"/>
      <c r="F507" s="61"/>
    </row>
    <row r="508" spans="2:6" x14ac:dyDescent="0.3">
      <c r="B508" s="68"/>
      <c r="C508" s="65"/>
      <c r="D508" s="61"/>
      <c r="E508" s="61"/>
      <c r="F508" s="61"/>
    </row>
    <row r="509" spans="2:6" x14ac:dyDescent="0.3">
      <c r="B509" s="68"/>
      <c r="C509" s="65"/>
      <c r="D509" s="61"/>
      <c r="E509" s="61"/>
      <c r="F509" s="61"/>
    </row>
    <row r="510" spans="2:6" x14ac:dyDescent="0.3">
      <c r="B510" s="68"/>
      <c r="C510" s="65"/>
      <c r="D510" s="61"/>
      <c r="E510" s="61"/>
      <c r="F510" s="61"/>
    </row>
    <row r="511" spans="2:6" x14ac:dyDescent="0.3">
      <c r="B511" s="68"/>
      <c r="C511" s="65"/>
      <c r="D511" s="61"/>
      <c r="E511" s="61"/>
      <c r="F511" s="61"/>
    </row>
    <row r="512" spans="2:6" x14ac:dyDescent="0.3">
      <c r="B512" s="68"/>
      <c r="C512" s="65"/>
      <c r="D512" s="61"/>
      <c r="E512" s="61"/>
      <c r="F512" s="61"/>
    </row>
    <row r="513" spans="2:6" x14ac:dyDescent="0.3">
      <c r="B513" s="68"/>
      <c r="C513" s="65"/>
      <c r="D513" s="61"/>
      <c r="E513" s="61"/>
      <c r="F513" s="61"/>
    </row>
    <row r="514" spans="2:6" x14ac:dyDescent="0.3">
      <c r="B514" s="68"/>
      <c r="C514" s="65"/>
      <c r="D514" s="61"/>
      <c r="E514" s="61"/>
      <c r="F514" s="61"/>
    </row>
    <row r="515" spans="2:6" x14ac:dyDescent="0.3">
      <c r="B515" s="68"/>
      <c r="C515" s="65"/>
      <c r="D515" s="61"/>
      <c r="E515" s="61"/>
      <c r="F515" s="61"/>
    </row>
    <row r="516" spans="2:6" x14ac:dyDescent="0.3">
      <c r="B516" s="68"/>
      <c r="C516" s="65"/>
      <c r="D516" s="61"/>
      <c r="E516" s="61"/>
      <c r="F516" s="61"/>
    </row>
    <row r="517" spans="2:6" x14ac:dyDescent="0.3">
      <c r="B517" s="68"/>
      <c r="C517" s="65"/>
      <c r="D517" s="61"/>
      <c r="E517" s="61"/>
      <c r="F517" s="61"/>
    </row>
    <row r="518" spans="2:6" x14ac:dyDescent="0.3">
      <c r="B518" s="68"/>
      <c r="C518" s="65"/>
      <c r="D518" s="61"/>
      <c r="E518" s="61"/>
      <c r="F518" s="61"/>
    </row>
    <row r="519" spans="2:6" x14ac:dyDescent="0.3">
      <c r="B519" s="68"/>
      <c r="C519" s="65"/>
      <c r="D519" s="61"/>
      <c r="E519" s="61"/>
      <c r="F519" s="61"/>
    </row>
    <row r="520" spans="2:6" x14ac:dyDescent="0.3">
      <c r="B520" s="68"/>
      <c r="C520" s="65"/>
      <c r="D520" s="61"/>
      <c r="E520" s="61"/>
      <c r="F520" s="61"/>
    </row>
    <row r="521" spans="2:6" x14ac:dyDescent="0.3">
      <c r="B521" s="68"/>
      <c r="C521" s="65"/>
      <c r="D521" s="61"/>
      <c r="E521" s="61"/>
      <c r="F521" s="61"/>
    </row>
    <row r="522" spans="2:6" x14ac:dyDescent="0.3">
      <c r="B522" s="68"/>
      <c r="C522" s="65"/>
      <c r="D522" s="61"/>
      <c r="E522" s="61"/>
      <c r="F522" s="61"/>
    </row>
    <row r="523" spans="2:6" x14ac:dyDescent="0.3">
      <c r="B523" s="68"/>
      <c r="C523" s="65"/>
      <c r="D523" s="61"/>
      <c r="E523" s="61"/>
      <c r="F523" s="61"/>
    </row>
    <row r="524" spans="2:6" x14ac:dyDescent="0.3">
      <c r="B524" s="68"/>
      <c r="C524" s="65"/>
      <c r="D524" s="61"/>
      <c r="E524" s="61"/>
      <c r="F524" s="61"/>
    </row>
    <row r="525" spans="2:6" x14ac:dyDescent="0.3">
      <c r="B525" s="68"/>
      <c r="C525" s="65"/>
      <c r="D525" s="61"/>
      <c r="E525" s="61"/>
      <c r="F525" s="61"/>
    </row>
    <row r="526" spans="2:6" x14ac:dyDescent="0.3">
      <c r="B526" s="68"/>
      <c r="C526" s="65"/>
      <c r="D526" s="61"/>
      <c r="E526" s="61"/>
      <c r="F526" s="61"/>
    </row>
    <row r="527" spans="2:6" x14ac:dyDescent="0.3">
      <c r="B527" s="68"/>
      <c r="C527" s="65"/>
      <c r="D527" s="61"/>
      <c r="E527" s="61"/>
      <c r="F527" s="61"/>
    </row>
    <row r="528" spans="2:6" x14ac:dyDescent="0.3">
      <c r="B528" s="68"/>
      <c r="C528" s="65"/>
      <c r="D528" s="61"/>
      <c r="E528" s="61"/>
      <c r="F528" s="61"/>
    </row>
    <row r="529" spans="2:6" x14ac:dyDescent="0.3">
      <c r="B529" s="68"/>
      <c r="C529" s="65"/>
      <c r="D529" s="61"/>
      <c r="E529" s="61"/>
      <c r="F529" s="61"/>
    </row>
    <row r="530" spans="2:6" x14ac:dyDescent="0.3">
      <c r="B530" s="68"/>
      <c r="C530" s="65"/>
      <c r="D530" s="61"/>
      <c r="E530" s="61"/>
      <c r="F530" s="61"/>
    </row>
    <row r="531" spans="2:6" x14ac:dyDescent="0.3">
      <c r="B531" s="68"/>
      <c r="C531" s="65"/>
      <c r="D531" s="61"/>
      <c r="E531" s="61"/>
      <c r="F531" s="61"/>
    </row>
    <row r="532" spans="2:6" x14ac:dyDescent="0.3">
      <c r="B532" s="68"/>
      <c r="C532" s="65"/>
      <c r="D532" s="61"/>
      <c r="E532" s="61"/>
      <c r="F532" s="61"/>
    </row>
    <row r="533" spans="2:6" x14ac:dyDescent="0.3">
      <c r="B533" s="68"/>
      <c r="C533" s="65"/>
      <c r="D533" s="61"/>
      <c r="E533" s="61"/>
      <c r="F533" s="61"/>
    </row>
    <row r="534" spans="2:6" x14ac:dyDescent="0.3">
      <c r="B534" s="68"/>
      <c r="C534" s="65"/>
      <c r="D534" s="61"/>
      <c r="E534" s="61"/>
      <c r="F534" s="61"/>
    </row>
    <row r="535" spans="2:6" x14ac:dyDescent="0.3">
      <c r="B535" s="68"/>
      <c r="C535" s="65"/>
      <c r="D535" s="61"/>
      <c r="E535" s="61"/>
      <c r="F535" s="61"/>
    </row>
    <row r="536" spans="2:6" x14ac:dyDescent="0.3">
      <c r="B536" s="68"/>
      <c r="C536" s="65"/>
      <c r="D536" s="61"/>
      <c r="E536" s="61"/>
      <c r="F536" s="61"/>
    </row>
    <row r="537" spans="2:6" x14ac:dyDescent="0.3">
      <c r="B537" s="68"/>
      <c r="C537" s="65"/>
      <c r="D537" s="61"/>
      <c r="E537" s="61"/>
      <c r="F537" s="61"/>
    </row>
    <row r="538" spans="2:6" x14ac:dyDescent="0.3">
      <c r="B538" s="68"/>
      <c r="C538" s="65"/>
      <c r="D538" s="61"/>
      <c r="E538" s="61"/>
      <c r="F538" s="61"/>
    </row>
    <row r="539" spans="2:6" x14ac:dyDescent="0.3">
      <c r="B539" s="68"/>
      <c r="C539" s="65"/>
      <c r="D539" s="61"/>
      <c r="E539" s="61"/>
      <c r="F539" s="61"/>
    </row>
    <row r="540" spans="2:6" x14ac:dyDescent="0.3">
      <c r="B540" s="68"/>
      <c r="C540" s="65"/>
      <c r="D540" s="61"/>
      <c r="E540" s="61"/>
      <c r="F540" s="61"/>
    </row>
    <row r="541" spans="2:6" x14ac:dyDescent="0.3">
      <c r="B541" s="68"/>
      <c r="C541" s="65"/>
      <c r="D541" s="61"/>
      <c r="E541" s="61"/>
      <c r="F541" s="61"/>
    </row>
    <row r="542" spans="2:6" x14ac:dyDescent="0.3">
      <c r="B542" s="68"/>
      <c r="C542" s="65"/>
      <c r="D542" s="61"/>
      <c r="E542" s="61"/>
      <c r="F542" s="61"/>
    </row>
    <row r="543" spans="2:6" x14ac:dyDescent="0.3">
      <c r="B543" s="68"/>
      <c r="C543" s="65"/>
      <c r="D543" s="61"/>
      <c r="E543" s="61"/>
      <c r="F543" s="61"/>
    </row>
    <row r="544" spans="2:6" x14ac:dyDescent="0.3">
      <c r="B544" s="68"/>
      <c r="C544" s="65"/>
      <c r="D544" s="61"/>
      <c r="E544" s="61"/>
      <c r="F544" s="61"/>
    </row>
    <row r="545" spans="2:6" x14ac:dyDescent="0.3">
      <c r="B545" s="68"/>
      <c r="C545" s="65"/>
      <c r="D545" s="61"/>
      <c r="E545" s="61"/>
      <c r="F545" s="61"/>
    </row>
    <row r="546" spans="2:6" x14ac:dyDescent="0.3">
      <c r="B546" s="68"/>
      <c r="C546" s="65"/>
      <c r="D546" s="61"/>
      <c r="E546" s="61"/>
      <c r="F546" s="61"/>
    </row>
    <row r="547" spans="2:6" x14ac:dyDescent="0.3">
      <c r="B547" s="68"/>
      <c r="C547" s="65"/>
      <c r="D547" s="61"/>
      <c r="E547" s="61"/>
      <c r="F547" s="61"/>
    </row>
    <row r="548" spans="2:6" x14ac:dyDescent="0.3">
      <c r="B548" s="68"/>
      <c r="C548" s="65"/>
      <c r="D548" s="61"/>
      <c r="E548" s="61"/>
      <c r="F548" s="61"/>
    </row>
    <row r="549" spans="2:6" x14ac:dyDescent="0.3">
      <c r="B549" s="68"/>
      <c r="C549" s="65"/>
      <c r="D549" s="61"/>
      <c r="E549" s="61"/>
      <c r="F549" s="61"/>
    </row>
    <row r="550" spans="2:6" x14ac:dyDescent="0.3">
      <c r="B550" s="68"/>
      <c r="C550" s="65"/>
      <c r="D550" s="61"/>
      <c r="E550" s="61"/>
      <c r="F550" s="61"/>
    </row>
    <row r="551" spans="2:6" x14ac:dyDescent="0.3">
      <c r="B551" s="68"/>
      <c r="C551" s="65"/>
      <c r="D551" s="61"/>
      <c r="E551" s="61"/>
      <c r="F551" s="61"/>
    </row>
    <row r="552" spans="2:6" x14ac:dyDescent="0.3">
      <c r="B552" s="68"/>
      <c r="C552" s="65"/>
      <c r="D552" s="61"/>
      <c r="E552" s="61"/>
      <c r="F552" s="61"/>
    </row>
    <row r="553" spans="2:6" x14ac:dyDescent="0.3">
      <c r="B553" s="68"/>
      <c r="C553" s="65"/>
      <c r="D553" s="61"/>
      <c r="E553" s="61"/>
      <c r="F553" s="61"/>
    </row>
    <row r="554" spans="2:6" x14ac:dyDescent="0.3">
      <c r="B554" s="68"/>
      <c r="C554" s="65"/>
      <c r="D554" s="61"/>
      <c r="E554" s="61"/>
      <c r="F554" s="61"/>
    </row>
    <row r="555" spans="2:6" x14ac:dyDescent="0.3">
      <c r="B555" s="68"/>
      <c r="C555" s="65"/>
      <c r="D555" s="61"/>
      <c r="E555" s="61"/>
      <c r="F555" s="61"/>
    </row>
    <row r="556" spans="2:6" x14ac:dyDescent="0.3">
      <c r="B556" s="68"/>
      <c r="C556" s="65"/>
      <c r="D556" s="61"/>
      <c r="E556" s="61"/>
      <c r="F556" s="61"/>
    </row>
    <row r="557" spans="2:6" x14ac:dyDescent="0.3">
      <c r="B557" s="68"/>
      <c r="C557" s="65"/>
      <c r="D557" s="61"/>
      <c r="E557" s="61"/>
      <c r="F557" s="61"/>
    </row>
    <row r="558" spans="2:6" x14ac:dyDescent="0.3">
      <c r="B558" s="68"/>
      <c r="C558" s="65"/>
      <c r="D558" s="61"/>
      <c r="E558" s="61"/>
      <c r="F558" s="61"/>
    </row>
    <row r="559" spans="2:6" x14ac:dyDescent="0.3">
      <c r="B559" s="68"/>
      <c r="C559" s="65"/>
      <c r="D559" s="61"/>
      <c r="E559" s="61"/>
      <c r="F559" s="61"/>
    </row>
    <row r="560" spans="2:6" x14ac:dyDescent="0.3">
      <c r="B560" s="68"/>
      <c r="C560" s="65"/>
      <c r="D560" s="61"/>
      <c r="E560" s="61"/>
      <c r="F560" s="61"/>
    </row>
    <row r="561" spans="2:6" x14ac:dyDescent="0.3">
      <c r="B561" s="68"/>
      <c r="C561" s="65"/>
      <c r="D561" s="61"/>
      <c r="E561" s="61"/>
      <c r="F561" s="61"/>
    </row>
    <row r="562" spans="2:6" x14ac:dyDescent="0.3">
      <c r="B562" s="68"/>
      <c r="C562" s="65"/>
      <c r="D562" s="61"/>
      <c r="E562" s="61"/>
      <c r="F562" s="61"/>
    </row>
    <row r="563" spans="2:6" x14ac:dyDescent="0.3">
      <c r="B563" s="68"/>
      <c r="C563" s="65"/>
      <c r="D563" s="61"/>
      <c r="E563" s="61"/>
      <c r="F563" s="61"/>
    </row>
    <row r="564" spans="2:6" x14ac:dyDescent="0.3">
      <c r="B564" s="68"/>
      <c r="C564" s="65"/>
      <c r="D564" s="61"/>
      <c r="E564" s="61"/>
      <c r="F564" s="61"/>
    </row>
    <row r="565" spans="2:6" x14ac:dyDescent="0.3">
      <c r="B565" s="68"/>
      <c r="C565" s="65"/>
      <c r="D565" s="61"/>
      <c r="E565" s="61"/>
      <c r="F565" s="61"/>
    </row>
    <row r="566" spans="2:6" x14ac:dyDescent="0.3">
      <c r="B566" s="68"/>
      <c r="C566" s="65"/>
      <c r="D566" s="61"/>
      <c r="E566" s="61"/>
      <c r="F566" s="61"/>
    </row>
    <row r="567" spans="2:6" x14ac:dyDescent="0.3">
      <c r="B567" s="68"/>
      <c r="C567" s="65"/>
      <c r="D567" s="61"/>
      <c r="E567" s="61"/>
      <c r="F567" s="61"/>
    </row>
    <row r="568" spans="2:6" x14ac:dyDescent="0.3">
      <c r="B568" s="68"/>
      <c r="C568" s="65"/>
      <c r="D568" s="61"/>
      <c r="E568" s="61"/>
      <c r="F568" s="61"/>
    </row>
    <row r="569" spans="2:6" x14ac:dyDescent="0.3">
      <c r="B569" s="68"/>
      <c r="C569" s="65"/>
      <c r="D569" s="61"/>
      <c r="E569" s="61"/>
      <c r="F569" s="61"/>
    </row>
    <row r="570" spans="2:6" x14ac:dyDescent="0.3">
      <c r="B570" s="68"/>
      <c r="C570" s="65"/>
      <c r="D570" s="61"/>
      <c r="E570" s="61"/>
      <c r="F570" s="61"/>
    </row>
    <row r="571" spans="2:6" x14ac:dyDescent="0.3">
      <c r="B571" s="68"/>
      <c r="C571" s="65"/>
      <c r="D571" s="61"/>
      <c r="E571" s="61"/>
      <c r="F571" s="61"/>
    </row>
    <row r="572" spans="2:6" x14ac:dyDescent="0.3">
      <c r="B572" s="68"/>
      <c r="C572" s="65"/>
      <c r="D572" s="61"/>
      <c r="E572" s="61"/>
      <c r="F572" s="61"/>
    </row>
    <row r="573" spans="2:6" x14ac:dyDescent="0.3">
      <c r="B573" s="68"/>
      <c r="C573" s="65"/>
      <c r="D573" s="61"/>
      <c r="E573" s="61"/>
      <c r="F573" s="61"/>
    </row>
    <row r="574" spans="2:6" x14ac:dyDescent="0.3">
      <c r="B574" s="68"/>
      <c r="C574" s="65"/>
      <c r="D574" s="61"/>
      <c r="E574" s="61"/>
      <c r="F574" s="61"/>
    </row>
    <row r="575" spans="2:6" x14ac:dyDescent="0.3">
      <c r="B575" s="68"/>
      <c r="C575" s="65"/>
      <c r="D575" s="61"/>
      <c r="E575" s="61"/>
      <c r="F575" s="61"/>
    </row>
    <row r="576" spans="2:6" x14ac:dyDescent="0.3">
      <c r="B576" s="68"/>
      <c r="C576" s="65"/>
      <c r="D576" s="61"/>
      <c r="E576" s="61"/>
      <c r="F576" s="61"/>
    </row>
    <row r="577" spans="2:6" x14ac:dyDescent="0.3">
      <c r="B577" s="68"/>
      <c r="C577" s="65"/>
      <c r="D577" s="61"/>
      <c r="E577" s="61"/>
      <c r="F577" s="61"/>
    </row>
    <row r="578" spans="2:6" x14ac:dyDescent="0.3">
      <c r="B578" s="68"/>
      <c r="C578" s="65"/>
      <c r="D578" s="61"/>
      <c r="E578" s="61"/>
      <c r="F578" s="61"/>
    </row>
    <row r="579" spans="2:6" x14ac:dyDescent="0.3">
      <c r="B579" s="68"/>
      <c r="C579" s="65"/>
      <c r="D579" s="61"/>
      <c r="E579" s="61"/>
      <c r="F579" s="61"/>
    </row>
    <row r="580" spans="2:6" x14ac:dyDescent="0.3">
      <c r="B580" s="68"/>
      <c r="C580" s="65"/>
      <c r="D580" s="61"/>
      <c r="E580" s="61"/>
      <c r="F580" s="61"/>
    </row>
    <row r="581" spans="2:6" x14ac:dyDescent="0.3">
      <c r="B581" s="68"/>
      <c r="C581" s="65"/>
      <c r="D581" s="61"/>
      <c r="E581" s="61"/>
      <c r="F581" s="61"/>
    </row>
    <row r="582" spans="2:6" x14ac:dyDescent="0.3">
      <c r="B582" s="68"/>
      <c r="C582" s="65"/>
      <c r="D582" s="61"/>
      <c r="E582" s="61"/>
      <c r="F582" s="61"/>
    </row>
    <row r="583" spans="2:6" x14ac:dyDescent="0.3">
      <c r="B583" s="68"/>
      <c r="C583" s="65"/>
      <c r="D583" s="61"/>
      <c r="E583" s="61"/>
      <c r="F583" s="61"/>
    </row>
    <row r="584" spans="2:6" x14ac:dyDescent="0.3">
      <c r="B584" s="68"/>
      <c r="C584" s="65"/>
      <c r="D584" s="61"/>
      <c r="E584" s="61"/>
      <c r="F584" s="61"/>
    </row>
    <row r="585" spans="2:6" x14ac:dyDescent="0.3">
      <c r="B585" s="68"/>
      <c r="C585" s="65"/>
      <c r="D585" s="61"/>
      <c r="E585" s="61"/>
      <c r="F585" s="61"/>
    </row>
    <row r="586" spans="2:6" x14ac:dyDescent="0.3">
      <c r="B586" s="68"/>
      <c r="C586" s="65"/>
      <c r="D586" s="61"/>
      <c r="E586" s="61"/>
      <c r="F586" s="61"/>
    </row>
    <row r="587" spans="2:6" x14ac:dyDescent="0.3">
      <c r="B587" s="68"/>
      <c r="C587" s="65"/>
      <c r="D587" s="61"/>
      <c r="E587" s="61"/>
      <c r="F587" s="61"/>
    </row>
    <row r="588" spans="2:6" x14ac:dyDescent="0.3">
      <c r="B588" s="68"/>
      <c r="C588" s="65"/>
      <c r="D588" s="61"/>
      <c r="E588" s="61"/>
      <c r="F588" s="61"/>
    </row>
    <row r="589" spans="2:6" x14ac:dyDescent="0.3">
      <c r="B589" s="68"/>
      <c r="C589" s="65"/>
      <c r="D589" s="61"/>
      <c r="E589" s="61"/>
      <c r="F589" s="61"/>
    </row>
    <row r="590" spans="2:6" x14ac:dyDescent="0.3">
      <c r="B590" s="68"/>
      <c r="C590" s="65"/>
      <c r="D590" s="61"/>
      <c r="E590" s="61"/>
      <c r="F590" s="61"/>
    </row>
    <row r="591" spans="2:6" x14ac:dyDescent="0.3">
      <c r="B591" s="68"/>
      <c r="C591" s="65"/>
      <c r="D591" s="61"/>
      <c r="E591" s="61"/>
      <c r="F591" s="61"/>
    </row>
    <row r="592" spans="2:6" x14ac:dyDescent="0.3">
      <c r="B592" s="68"/>
      <c r="C592" s="65"/>
      <c r="D592" s="61"/>
      <c r="E592" s="61"/>
      <c r="F592" s="61"/>
    </row>
    <row r="593" spans="2:6" x14ac:dyDescent="0.3">
      <c r="B593" s="68"/>
      <c r="C593" s="65"/>
      <c r="D593" s="61"/>
      <c r="E593" s="61"/>
      <c r="F593" s="61"/>
    </row>
    <row r="594" spans="2:6" x14ac:dyDescent="0.3">
      <c r="B594" s="68"/>
      <c r="C594" s="65"/>
      <c r="D594" s="61"/>
      <c r="E594" s="61"/>
      <c r="F594" s="61"/>
    </row>
    <row r="595" spans="2:6" x14ac:dyDescent="0.3">
      <c r="B595" s="68"/>
      <c r="C595" s="65"/>
      <c r="D595" s="61"/>
      <c r="E595" s="61"/>
      <c r="F595" s="61"/>
    </row>
    <row r="596" spans="2:6" x14ac:dyDescent="0.3">
      <c r="B596" s="68"/>
      <c r="C596" s="65"/>
      <c r="D596" s="61"/>
      <c r="E596" s="61"/>
      <c r="F596" s="61"/>
    </row>
    <row r="597" spans="2:6" x14ac:dyDescent="0.3">
      <c r="B597" s="68"/>
      <c r="C597" s="65"/>
      <c r="D597" s="61"/>
      <c r="E597" s="61"/>
      <c r="F597" s="61"/>
    </row>
    <row r="598" spans="2:6" x14ac:dyDescent="0.3">
      <c r="B598" s="68"/>
      <c r="C598" s="65"/>
      <c r="D598" s="61"/>
      <c r="E598" s="61"/>
      <c r="F598" s="61"/>
    </row>
    <row r="599" spans="2:6" x14ac:dyDescent="0.3">
      <c r="B599" s="68"/>
      <c r="C599" s="65"/>
      <c r="D599" s="61"/>
      <c r="E599" s="61"/>
      <c r="F599" s="61"/>
    </row>
    <row r="600" spans="2:6" x14ac:dyDescent="0.3">
      <c r="B600" s="68"/>
      <c r="C600" s="65"/>
      <c r="D600" s="61"/>
      <c r="E600" s="61"/>
      <c r="F600" s="61"/>
    </row>
    <row r="601" spans="2:6" x14ac:dyDescent="0.3">
      <c r="B601" s="68"/>
      <c r="C601" s="65"/>
      <c r="D601" s="61"/>
      <c r="E601" s="61"/>
      <c r="F601" s="61"/>
    </row>
    <row r="602" spans="2:6" x14ac:dyDescent="0.3">
      <c r="B602" s="68"/>
      <c r="C602" s="65"/>
      <c r="D602" s="61"/>
      <c r="E602" s="61"/>
      <c r="F602" s="61"/>
    </row>
    <row r="603" spans="2:6" x14ac:dyDescent="0.3">
      <c r="B603" s="68"/>
      <c r="C603" s="65"/>
      <c r="D603" s="61"/>
      <c r="E603" s="61"/>
      <c r="F603" s="61"/>
    </row>
    <row r="604" spans="2:6" x14ac:dyDescent="0.3">
      <c r="B604" s="68"/>
      <c r="C604" s="65"/>
      <c r="D604" s="61"/>
      <c r="E604" s="61"/>
      <c r="F604" s="61"/>
    </row>
    <row r="605" spans="2:6" x14ac:dyDescent="0.3">
      <c r="B605" s="68"/>
      <c r="C605" s="65"/>
      <c r="D605" s="61"/>
      <c r="E605" s="61"/>
      <c r="F605" s="61"/>
    </row>
    <row r="606" spans="2:6" x14ac:dyDescent="0.3">
      <c r="B606" s="68"/>
      <c r="C606" s="65"/>
      <c r="D606" s="61"/>
      <c r="E606" s="61"/>
      <c r="F606" s="61"/>
    </row>
    <row r="607" spans="2:6" x14ac:dyDescent="0.3">
      <c r="B607" s="68"/>
      <c r="C607" s="65"/>
      <c r="D607" s="61"/>
      <c r="E607" s="61"/>
      <c r="F607" s="61"/>
    </row>
    <row r="608" spans="2:6" x14ac:dyDescent="0.3">
      <c r="B608" s="68"/>
      <c r="C608" s="65"/>
      <c r="D608" s="61"/>
      <c r="E608" s="61"/>
      <c r="F608" s="61"/>
    </row>
    <row r="609" spans="2:6" x14ac:dyDescent="0.3">
      <c r="B609" s="68"/>
      <c r="C609" s="65"/>
      <c r="D609" s="61"/>
      <c r="E609" s="61"/>
      <c r="F609" s="61"/>
    </row>
    <row r="610" spans="2:6" x14ac:dyDescent="0.3">
      <c r="B610" s="68"/>
      <c r="C610" s="65"/>
      <c r="D610" s="61"/>
      <c r="E610" s="61"/>
      <c r="F610" s="61"/>
    </row>
    <row r="611" spans="2:6" x14ac:dyDescent="0.3">
      <c r="B611" s="68"/>
      <c r="C611" s="65"/>
      <c r="D611" s="61"/>
      <c r="E611" s="61"/>
      <c r="F611" s="61"/>
    </row>
    <row r="612" spans="2:6" x14ac:dyDescent="0.3">
      <c r="B612" s="68"/>
      <c r="C612" s="65"/>
      <c r="D612" s="61"/>
      <c r="E612" s="61"/>
      <c r="F612" s="61"/>
    </row>
    <row r="613" spans="2:6" x14ac:dyDescent="0.3">
      <c r="B613" s="68"/>
      <c r="C613" s="65"/>
      <c r="D613" s="61"/>
      <c r="E613" s="61"/>
      <c r="F613" s="61"/>
    </row>
    <row r="614" spans="2:6" x14ac:dyDescent="0.3">
      <c r="B614" s="68"/>
      <c r="C614" s="65"/>
      <c r="D614" s="61"/>
      <c r="E614" s="61"/>
      <c r="F614" s="61"/>
    </row>
    <row r="615" spans="2:6" x14ac:dyDescent="0.3">
      <c r="B615" s="68"/>
      <c r="C615" s="65"/>
      <c r="D615" s="61"/>
      <c r="E615" s="61"/>
      <c r="F615" s="61"/>
    </row>
    <row r="616" spans="2:6" x14ac:dyDescent="0.3">
      <c r="B616" s="68"/>
      <c r="C616" s="65"/>
      <c r="D616" s="61"/>
      <c r="E616" s="61"/>
      <c r="F616" s="61"/>
    </row>
    <row r="617" spans="2:6" x14ac:dyDescent="0.3">
      <c r="B617" s="68"/>
      <c r="C617" s="65"/>
      <c r="D617" s="61"/>
      <c r="E617" s="61"/>
      <c r="F617" s="61"/>
    </row>
    <row r="618" spans="2:6" x14ac:dyDescent="0.3">
      <c r="B618" s="68"/>
      <c r="C618" s="65"/>
      <c r="D618" s="61"/>
      <c r="E618" s="61"/>
      <c r="F618" s="61"/>
    </row>
    <row r="619" spans="2:6" x14ac:dyDescent="0.3">
      <c r="B619" s="68"/>
      <c r="C619" s="65"/>
      <c r="D619" s="61"/>
      <c r="E619" s="61"/>
      <c r="F619" s="61"/>
    </row>
    <row r="620" spans="2:6" x14ac:dyDescent="0.3">
      <c r="B620" s="68"/>
      <c r="C620" s="65"/>
      <c r="D620" s="61"/>
      <c r="E620" s="61"/>
      <c r="F620" s="61"/>
    </row>
    <row r="621" spans="2:6" x14ac:dyDescent="0.3">
      <c r="B621" s="68"/>
      <c r="C621" s="65"/>
      <c r="D621" s="61"/>
      <c r="E621" s="61"/>
      <c r="F621" s="61"/>
    </row>
    <row r="622" spans="2:6" x14ac:dyDescent="0.3">
      <c r="B622" s="68"/>
      <c r="C622" s="65"/>
      <c r="D622" s="61"/>
      <c r="E622" s="61"/>
      <c r="F622" s="61"/>
    </row>
    <row r="623" spans="2:6" x14ac:dyDescent="0.3">
      <c r="B623" s="68"/>
      <c r="C623" s="65"/>
      <c r="D623" s="61"/>
      <c r="E623" s="61"/>
      <c r="F623" s="61"/>
    </row>
    <row r="624" spans="2:6" x14ac:dyDescent="0.3">
      <c r="B624" s="68"/>
      <c r="C624" s="65"/>
      <c r="D624" s="61"/>
      <c r="E624" s="61"/>
      <c r="F624" s="61"/>
    </row>
    <row r="625" spans="2:6" x14ac:dyDescent="0.3">
      <c r="B625" s="68"/>
      <c r="C625" s="65"/>
      <c r="D625" s="61"/>
      <c r="E625" s="61"/>
      <c r="F625" s="61"/>
    </row>
    <row r="626" spans="2:6" x14ac:dyDescent="0.3">
      <c r="B626" s="68"/>
      <c r="C626" s="65"/>
      <c r="D626" s="61"/>
      <c r="E626" s="61"/>
      <c r="F626" s="61"/>
    </row>
    <row r="627" spans="2:6" x14ac:dyDescent="0.3">
      <c r="B627" s="68"/>
      <c r="C627" s="65"/>
      <c r="D627" s="61"/>
      <c r="E627" s="61"/>
      <c r="F627" s="61"/>
    </row>
    <row r="628" spans="2:6" x14ac:dyDescent="0.3">
      <c r="B628" s="68"/>
      <c r="C628" s="65"/>
      <c r="D628" s="61"/>
      <c r="E628" s="61"/>
      <c r="F628" s="61"/>
    </row>
    <row r="629" spans="2:6" x14ac:dyDescent="0.3">
      <c r="B629" s="68"/>
      <c r="C629" s="65"/>
      <c r="D629" s="61"/>
      <c r="E629" s="61"/>
      <c r="F629" s="61"/>
    </row>
    <row r="630" spans="2:6" x14ac:dyDescent="0.3">
      <c r="B630" s="68"/>
      <c r="C630" s="65"/>
      <c r="D630" s="61"/>
      <c r="E630" s="61"/>
      <c r="F630" s="61"/>
    </row>
    <row r="631" spans="2:6" x14ac:dyDescent="0.3">
      <c r="B631" s="68"/>
      <c r="C631" s="65"/>
      <c r="D631" s="61"/>
      <c r="E631" s="61"/>
      <c r="F631" s="61"/>
    </row>
    <row r="632" spans="2:6" x14ac:dyDescent="0.3">
      <c r="B632" s="68"/>
      <c r="C632" s="65"/>
      <c r="D632" s="61"/>
      <c r="E632" s="61"/>
      <c r="F632" s="61"/>
    </row>
    <row r="633" spans="2:6" x14ac:dyDescent="0.3">
      <c r="B633" s="68"/>
      <c r="C633" s="65"/>
      <c r="D633" s="61"/>
      <c r="E633" s="61"/>
      <c r="F633" s="61"/>
    </row>
    <row r="634" spans="2:6" x14ac:dyDescent="0.3">
      <c r="B634" s="68"/>
      <c r="C634" s="65"/>
      <c r="D634" s="61"/>
      <c r="E634" s="61"/>
      <c r="F634" s="61"/>
    </row>
    <row r="635" spans="2:6" x14ac:dyDescent="0.3">
      <c r="B635" s="68"/>
      <c r="C635" s="65"/>
      <c r="D635" s="61"/>
      <c r="E635" s="61"/>
      <c r="F635" s="61"/>
    </row>
    <row r="636" spans="2:6" x14ac:dyDescent="0.3">
      <c r="B636" s="68"/>
      <c r="C636" s="65"/>
      <c r="D636" s="61"/>
      <c r="E636" s="61"/>
      <c r="F636" s="61"/>
    </row>
    <row r="637" spans="2:6" x14ac:dyDescent="0.3">
      <c r="B637" s="68"/>
      <c r="C637" s="65"/>
      <c r="D637" s="61"/>
      <c r="E637" s="61"/>
      <c r="F637" s="61"/>
    </row>
    <row r="638" spans="2:6" x14ac:dyDescent="0.3">
      <c r="B638" s="68"/>
      <c r="C638" s="65"/>
      <c r="D638" s="61"/>
      <c r="E638" s="61"/>
      <c r="F638" s="61"/>
    </row>
    <row r="639" spans="2:6" x14ac:dyDescent="0.3">
      <c r="B639" s="68"/>
      <c r="C639" s="65"/>
      <c r="D639" s="61"/>
      <c r="E639" s="61"/>
      <c r="F639" s="61"/>
    </row>
    <row r="640" spans="2:6" x14ac:dyDescent="0.3">
      <c r="B640" s="68"/>
      <c r="C640" s="65"/>
      <c r="D640" s="61"/>
      <c r="E640" s="61"/>
      <c r="F640" s="61"/>
    </row>
    <row r="641" spans="2:6" x14ac:dyDescent="0.3">
      <c r="B641" s="68"/>
      <c r="C641" s="65"/>
      <c r="D641" s="61"/>
      <c r="E641" s="61"/>
      <c r="F641" s="61"/>
    </row>
    <row r="642" spans="2:6" x14ac:dyDescent="0.3">
      <c r="B642" s="68"/>
      <c r="C642" s="65"/>
      <c r="D642" s="61"/>
      <c r="E642" s="61"/>
      <c r="F642" s="61"/>
    </row>
    <row r="643" spans="2:6" x14ac:dyDescent="0.3">
      <c r="B643" s="68"/>
      <c r="C643" s="65"/>
      <c r="D643" s="61"/>
      <c r="E643" s="61"/>
      <c r="F643" s="61"/>
    </row>
    <row r="644" spans="2:6" x14ac:dyDescent="0.3">
      <c r="B644" s="68"/>
      <c r="C644" s="65"/>
      <c r="D644" s="61"/>
      <c r="E644" s="61"/>
      <c r="F644" s="61"/>
    </row>
    <row r="645" spans="2:6" x14ac:dyDescent="0.3">
      <c r="B645" s="68"/>
      <c r="C645" s="65"/>
      <c r="D645" s="61"/>
      <c r="E645" s="61"/>
      <c r="F645" s="61"/>
    </row>
    <row r="646" spans="2:6" x14ac:dyDescent="0.3">
      <c r="B646" s="68"/>
      <c r="C646" s="65"/>
      <c r="D646" s="61"/>
      <c r="E646" s="61"/>
      <c r="F646" s="61"/>
    </row>
    <row r="647" spans="2:6" x14ac:dyDescent="0.3">
      <c r="B647" s="68"/>
      <c r="C647" s="65"/>
      <c r="D647" s="61"/>
      <c r="E647" s="61"/>
      <c r="F647" s="61"/>
    </row>
    <row r="648" spans="2:6" x14ac:dyDescent="0.3">
      <c r="B648" s="68"/>
      <c r="C648" s="65"/>
      <c r="D648" s="61"/>
      <c r="E648" s="61"/>
      <c r="F648" s="61"/>
    </row>
    <row r="649" spans="2:6" x14ac:dyDescent="0.3">
      <c r="B649" s="68"/>
      <c r="C649" s="65"/>
      <c r="D649" s="61"/>
      <c r="E649" s="61"/>
      <c r="F649" s="61"/>
    </row>
    <row r="650" spans="2:6" x14ac:dyDescent="0.3">
      <c r="B650" s="68"/>
      <c r="C650" s="65"/>
      <c r="D650" s="61"/>
      <c r="E650" s="61"/>
      <c r="F650" s="61"/>
    </row>
    <row r="651" spans="2:6" x14ac:dyDescent="0.3">
      <c r="B651" s="68"/>
      <c r="C651" s="65"/>
      <c r="D651" s="61"/>
      <c r="E651" s="61"/>
      <c r="F651" s="61"/>
    </row>
    <row r="652" spans="2:6" x14ac:dyDescent="0.3">
      <c r="B652" s="68"/>
      <c r="C652" s="65"/>
      <c r="D652" s="61"/>
      <c r="E652" s="61"/>
      <c r="F652" s="61"/>
    </row>
    <row r="653" spans="2:6" x14ac:dyDescent="0.3">
      <c r="B653" s="68"/>
      <c r="C653" s="65"/>
      <c r="D653" s="61"/>
      <c r="E653" s="61"/>
      <c r="F653" s="61"/>
    </row>
    <row r="654" spans="2:6" x14ac:dyDescent="0.3">
      <c r="B654" s="68"/>
      <c r="C654" s="65"/>
      <c r="D654" s="61"/>
      <c r="E654" s="61"/>
      <c r="F654" s="61"/>
    </row>
    <row r="655" spans="2:6" x14ac:dyDescent="0.3">
      <c r="B655" s="68"/>
      <c r="C655" s="65"/>
      <c r="D655" s="61"/>
      <c r="E655" s="61"/>
      <c r="F655" s="61"/>
    </row>
    <row r="656" spans="2:6" x14ac:dyDescent="0.3">
      <c r="B656" s="68"/>
      <c r="C656" s="65"/>
      <c r="D656" s="61"/>
      <c r="E656" s="61"/>
      <c r="F656" s="61"/>
    </row>
    <row r="657" spans="2:6" x14ac:dyDescent="0.3">
      <c r="B657" s="68"/>
      <c r="C657" s="65"/>
      <c r="D657" s="61"/>
      <c r="E657" s="61"/>
      <c r="F657" s="61"/>
    </row>
    <row r="658" spans="2:6" x14ac:dyDescent="0.3">
      <c r="B658" s="68"/>
      <c r="C658" s="65"/>
      <c r="D658" s="61"/>
      <c r="E658" s="61"/>
      <c r="F658" s="61"/>
    </row>
    <row r="659" spans="2:6" x14ac:dyDescent="0.3">
      <c r="B659" s="68"/>
      <c r="C659" s="65"/>
      <c r="D659" s="61"/>
      <c r="E659" s="61"/>
      <c r="F659" s="61"/>
    </row>
    <row r="660" spans="2:6" x14ac:dyDescent="0.3">
      <c r="B660" s="68"/>
      <c r="C660" s="65"/>
      <c r="D660" s="61"/>
      <c r="E660" s="61"/>
      <c r="F660" s="61"/>
    </row>
    <row r="661" spans="2:6" x14ac:dyDescent="0.3">
      <c r="B661" s="68"/>
      <c r="C661" s="65"/>
      <c r="D661" s="61"/>
      <c r="E661" s="61"/>
      <c r="F661" s="61"/>
    </row>
    <row r="662" spans="2:6" x14ac:dyDescent="0.3">
      <c r="B662" s="68"/>
      <c r="C662" s="65"/>
      <c r="D662" s="61"/>
      <c r="E662" s="61"/>
      <c r="F662" s="61"/>
    </row>
    <row r="663" spans="2:6" x14ac:dyDescent="0.3">
      <c r="B663" s="68"/>
      <c r="C663" s="65"/>
      <c r="D663" s="61"/>
      <c r="E663" s="61"/>
      <c r="F663" s="61"/>
    </row>
    <row r="664" spans="2:6" x14ac:dyDescent="0.3">
      <c r="B664" s="68"/>
      <c r="C664" s="65"/>
      <c r="D664" s="61"/>
      <c r="E664" s="61"/>
      <c r="F664" s="61"/>
    </row>
    <row r="665" spans="2:6" x14ac:dyDescent="0.3">
      <c r="B665" s="68"/>
      <c r="C665" s="65"/>
      <c r="D665" s="61"/>
      <c r="E665" s="61"/>
      <c r="F665" s="61"/>
    </row>
    <row r="666" spans="2:6" x14ac:dyDescent="0.3">
      <c r="B666" s="68"/>
      <c r="C666" s="65"/>
      <c r="D666" s="61"/>
      <c r="E666" s="61"/>
      <c r="F666" s="61"/>
    </row>
    <row r="667" spans="2:6" x14ac:dyDescent="0.3">
      <c r="B667" s="68"/>
      <c r="C667" s="65"/>
      <c r="D667" s="61"/>
      <c r="E667" s="61"/>
      <c r="F667" s="61"/>
    </row>
    <row r="668" spans="2:6" x14ac:dyDescent="0.3">
      <c r="B668" s="68"/>
      <c r="C668" s="65"/>
      <c r="D668" s="61"/>
      <c r="E668" s="61"/>
      <c r="F668" s="61"/>
    </row>
    <row r="669" spans="2:6" x14ac:dyDescent="0.3">
      <c r="B669" s="68"/>
      <c r="C669" s="65"/>
      <c r="D669" s="61"/>
      <c r="E669" s="61"/>
      <c r="F669" s="61"/>
    </row>
    <row r="670" spans="2:6" x14ac:dyDescent="0.3">
      <c r="B670" s="68"/>
      <c r="C670" s="65"/>
      <c r="D670" s="61"/>
      <c r="E670" s="61"/>
      <c r="F670" s="61"/>
    </row>
    <row r="671" spans="2:6" x14ac:dyDescent="0.3">
      <c r="B671" s="68"/>
      <c r="C671" s="65"/>
      <c r="D671" s="61"/>
      <c r="E671" s="61"/>
      <c r="F671" s="61"/>
    </row>
    <row r="672" spans="2:6" x14ac:dyDescent="0.3">
      <c r="B672" s="68"/>
      <c r="C672" s="65"/>
      <c r="D672" s="61"/>
      <c r="E672" s="61"/>
      <c r="F672" s="61"/>
    </row>
    <row r="673" spans="2:6" x14ac:dyDescent="0.3">
      <c r="B673" s="68"/>
      <c r="C673" s="65"/>
      <c r="D673" s="61"/>
      <c r="E673" s="61"/>
      <c r="F673" s="61"/>
    </row>
    <row r="674" spans="2:6" x14ac:dyDescent="0.3">
      <c r="B674" s="68"/>
      <c r="C674" s="65"/>
      <c r="D674" s="61"/>
      <c r="E674" s="61"/>
      <c r="F674" s="61"/>
    </row>
    <row r="675" spans="2:6" x14ac:dyDescent="0.3">
      <c r="B675" s="68"/>
      <c r="C675" s="65"/>
      <c r="D675" s="61"/>
      <c r="E675" s="61"/>
      <c r="F675" s="61"/>
    </row>
    <row r="676" spans="2:6" x14ac:dyDescent="0.3">
      <c r="B676" s="68"/>
      <c r="C676" s="65"/>
      <c r="D676" s="61"/>
      <c r="E676" s="61"/>
      <c r="F676" s="61"/>
    </row>
    <row r="677" spans="2:6" x14ac:dyDescent="0.3">
      <c r="B677" s="68"/>
      <c r="C677" s="65"/>
      <c r="D677" s="61"/>
      <c r="E677" s="61"/>
      <c r="F677" s="61"/>
    </row>
    <row r="678" spans="2:6" x14ac:dyDescent="0.3">
      <c r="B678" s="68"/>
      <c r="C678" s="65"/>
      <c r="D678" s="61"/>
      <c r="E678" s="61"/>
      <c r="F678" s="61"/>
    </row>
    <row r="679" spans="2:6" x14ac:dyDescent="0.3">
      <c r="B679" s="68"/>
      <c r="C679" s="65"/>
      <c r="D679" s="61"/>
      <c r="E679" s="61"/>
      <c r="F679" s="61"/>
    </row>
    <row r="680" spans="2:6" x14ac:dyDescent="0.3">
      <c r="B680" s="68"/>
      <c r="C680" s="65"/>
      <c r="D680" s="61"/>
      <c r="E680" s="61"/>
      <c r="F680" s="61"/>
    </row>
    <row r="681" spans="2:6" x14ac:dyDescent="0.3">
      <c r="B681" s="68"/>
      <c r="C681" s="65"/>
      <c r="D681" s="61"/>
      <c r="E681" s="61"/>
      <c r="F681" s="61"/>
    </row>
    <row r="682" spans="2:6" x14ac:dyDescent="0.3">
      <c r="B682" s="68"/>
      <c r="C682" s="65"/>
      <c r="D682" s="61"/>
      <c r="E682" s="61"/>
      <c r="F682" s="61"/>
    </row>
    <row r="683" spans="2:6" x14ac:dyDescent="0.3">
      <c r="B683" s="68"/>
      <c r="C683" s="65"/>
      <c r="D683" s="61"/>
      <c r="E683" s="61"/>
      <c r="F683" s="61"/>
    </row>
    <row r="684" spans="2:6" x14ac:dyDescent="0.3">
      <c r="B684" s="68"/>
      <c r="C684" s="65"/>
      <c r="D684" s="61"/>
      <c r="E684" s="61"/>
      <c r="F684" s="61"/>
    </row>
    <row r="685" spans="2:6" x14ac:dyDescent="0.3">
      <c r="B685" s="68"/>
      <c r="C685" s="65"/>
      <c r="D685" s="61"/>
      <c r="E685" s="61"/>
      <c r="F685" s="61"/>
    </row>
    <row r="686" spans="2:6" x14ac:dyDescent="0.3">
      <c r="B686" s="68"/>
      <c r="C686" s="65"/>
      <c r="D686" s="61"/>
      <c r="E686" s="61"/>
      <c r="F686" s="61"/>
    </row>
    <row r="687" spans="2:6" x14ac:dyDescent="0.3">
      <c r="B687" s="68"/>
      <c r="C687" s="65"/>
      <c r="D687" s="61"/>
      <c r="E687" s="61"/>
      <c r="F687" s="61"/>
    </row>
    <row r="688" spans="2:6" x14ac:dyDescent="0.3">
      <c r="B688" s="68"/>
      <c r="C688" s="65"/>
      <c r="D688" s="61"/>
      <c r="E688" s="61"/>
      <c r="F688" s="61"/>
    </row>
    <row r="689" spans="2:6" x14ac:dyDescent="0.3">
      <c r="B689" s="68"/>
      <c r="C689" s="65"/>
      <c r="D689" s="61"/>
      <c r="E689" s="61"/>
      <c r="F689" s="61"/>
    </row>
    <row r="690" spans="2:6" x14ac:dyDescent="0.3">
      <c r="B690" s="68"/>
      <c r="C690" s="65"/>
      <c r="D690" s="61"/>
      <c r="E690" s="61"/>
      <c r="F690" s="61"/>
    </row>
    <row r="691" spans="2:6" x14ac:dyDescent="0.3">
      <c r="B691" s="68"/>
      <c r="C691" s="65"/>
      <c r="D691" s="61"/>
      <c r="E691" s="61"/>
      <c r="F691" s="61"/>
    </row>
    <row r="692" spans="2:6" x14ac:dyDescent="0.3">
      <c r="B692" s="68"/>
      <c r="C692" s="65"/>
      <c r="D692" s="61"/>
      <c r="E692" s="61"/>
      <c r="F692" s="61"/>
    </row>
    <row r="693" spans="2:6" x14ac:dyDescent="0.3">
      <c r="B693" s="68"/>
      <c r="C693" s="65"/>
      <c r="D693" s="61"/>
      <c r="E693" s="61"/>
      <c r="F693" s="61"/>
    </row>
    <row r="694" spans="2:6" x14ac:dyDescent="0.3">
      <c r="B694" s="68"/>
      <c r="C694" s="65"/>
      <c r="D694" s="61"/>
      <c r="E694" s="61"/>
      <c r="F694" s="61"/>
    </row>
    <row r="695" spans="2:6" x14ac:dyDescent="0.3">
      <c r="B695" s="68"/>
      <c r="C695" s="65"/>
      <c r="D695" s="61"/>
      <c r="E695" s="61"/>
      <c r="F695" s="61"/>
    </row>
    <row r="696" spans="2:6" x14ac:dyDescent="0.3">
      <c r="B696" s="68"/>
      <c r="C696" s="65"/>
      <c r="D696" s="61"/>
      <c r="E696" s="61"/>
      <c r="F696" s="61"/>
    </row>
    <row r="697" spans="2:6" x14ac:dyDescent="0.3">
      <c r="B697" s="68"/>
      <c r="C697" s="65"/>
      <c r="D697" s="61"/>
      <c r="E697" s="61"/>
      <c r="F697" s="61"/>
    </row>
    <row r="698" spans="2:6" x14ac:dyDescent="0.3">
      <c r="B698" s="68"/>
      <c r="C698" s="65"/>
      <c r="D698" s="61"/>
      <c r="E698" s="61"/>
      <c r="F698" s="61"/>
    </row>
    <row r="699" spans="2:6" x14ac:dyDescent="0.3">
      <c r="B699" s="68"/>
      <c r="C699" s="65"/>
      <c r="D699" s="61"/>
      <c r="E699" s="61"/>
      <c r="F699" s="61"/>
    </row>
    <row r="700" spans="2:6" x14ac:dyDescent="0.3">
      <c r="B700" s="68"/>
      <c r="C700" s="65"/>
      <c r="D700" s="61"/>
      <c r="E700" s="61"/>
      <c r="F700" s="61"/>
    </row>
    <row r="701" spans="2:6" x14ac:dyDescent="0.3">
      <c r="B701" s="68"/>
      <c r="C701" s="65"/>
      <c r="D701" s="61"/>
      <c r="E701" s="61"/>
      <c r="F701" s="61"/>
    </row>
    <row r="702" spans="2:6" x14ac:dyDescent="0.3">
      <c r="B702" s="68"/>
      <c r="C702" s="65"/>
      <c r="D702" s="61"/>
      <c r="E702" s="61"/>
      <c r="F702" s="61"/>
    </row>
    <row r="703" spans="2:6" x14ac:dyDescent="0.3">
      <c r="B703" s="68"/>
      <c r="C703" s="65"/>
      <c r="D703" s="61"/>
      <c r="E703" s="61"/>
      <c r="F703" s="61"/>
    </row>
    <row r="704" spans="2:6" x14ac:dyDescent="0.3">
      <c r="B704" s="68"/>
      <c r="C704" s="65"/>
      <c r="D704" s="61"/>
      <c r="E704" s="61"/>
      <c r="F704" s="61"/>
    </row>
    <row r="705" spans="2:6" x14ac:dyDescent="0.3">
      <c r="B705" s="68"/>
      <c r="C705" s="65"/>
      <c r="D705" s="61"/>
      <c r="E705" s="61"/>
      <c r="F705" s="61"/>
    </row>
    <row r="706" spans="2:6" x14ac:dyDescent="0.3">
      <c r="B706" s="68"/>
      <c r="C706" s="65"/>
      <c r="D706" s="61"/>
      <c r="E706" s="61"/>
      <c r="F706" s="61"/>
    </row>
    <row r="707" spans="2:6" x14ac:dyDescent="0.3">
      <c r="B707" s="68"/>
      <c r="C707" s="65"/>
      <c r="D707" s="61"/>
      <c r="E707" s="61"/>
      <c r="F707" s="61"/>
    </row>
    <row r="708" spans="2:6" x14ac:dyDescent="0.3">
      <c r="B708" s="68"/>
      <c r="C708" s="65"/>
      <c r="D708" s="61"/>
      <c r="E708" s="61"/>
      <c r="F708" s="61"/>
    </row>
    <row r="709" spans="2:6" x14ac:dyDescent="0.3">
      <c r="B709" s="68"/>
      <c r="C709" s="65"/>
      <c r="D709" s="61"/>
      <c r="E709" s="61"/>
      <c r="F709" s="61"/>
    </row>
    <row r="710" spans="2:6" x14ac:dyDescent="0.3">
      <c r="B710" s="68"/>
      <c r="C710" s="65"/>
      <c r="D710" s="61"/>
      <c r="E710" s="61"/>
      <c r="F710" s="61"/>
    </row>
    <row r="711" spans="2:6" x14ac:dyDescent="0.3">
      <c r="B711" s="68"/>
      <c r="C711" s="65"/>
      <c r="D711" s="61"/>
      <c r="E711" s="61"/>
      <c r="F711" s="61"/>
    </row>
    <row r="712" spans="2:6" x14ac:dyDescent="0.3">
      <c r="B712" s="68"/>
      <c r="C712" s="65"/>
      <c r="D712" s="61"/>
      <c r="E712" s="61"/>
      <c r="F712" s="61"/>
    </row>
    <row r="713" spans="2:6" x14ac:dyDescent="0.3">
      <c r="B713" s="68"/>
      <c r="C713" s="65"/>
      <c r="D713" s="61"/>
      <c r="E713" s="61"/>
      <c r="F713" s="61"/>
    </row>
    <row r="714" spans="2:6" x14ac:dyDescent="0.3">
      <c r="B714" s="68"/>
      <c r="C714" s="65"/>
      <c r="D714" s="61"/>
      <c r="E714" s="61"/>
      <c r="F714" s="61"/>
    </row>
    <row r="715" spans="2:6" x14ac:dyDescent="0.3">
      <c r="B715" s="68"/>
      <c r="C715" s="65"/>
      <c r="D715" s="61"/>
      <c r="E715" s="61"/>
      <c r="F715" s="61"/>
    </row>
    <row r="716" spans="2:6" x14ac:dyDescent="0.3">
      <c r="B716" s="68"/>
      <c r="C716" s="65"/>
      <c r="D716" s="61"/>
      <c r="E716" s="61"/>
      <c r="F716" s="61"/>
    </row>
    <row r="717" spans="2:6" x14ac:dyDescent="0.3">
      <c r="B717" s="68"/>
      <c r="C717" s="65"/>
      <c r="D717" s="61"/>
      <c r="E717" s="61"/>
      <c r="F717" s="61"/>
    </row>
    <row r="718" spans="2:6" x14ac:dyDescent="0.3">
      <c r="B718" s="68"/>
      <c r="C718" s="65"/>
      <c r="D718" s="61"/>
      <c r="E718" s="61"/>
      <c r="F718" s="61"/>
    </row>
    <row r="719" spans="2:6" x14ac:dyDescent="0.3">
      <c r="B719" s="68"/>
      <c r="C719" s="65"/>
      <c r="D719" s="61"/>
      <c r="E719" s="61"/>
      <c r="F719" s="61"/>
    </row>
    <row r="720" spans="2:6" x14ac:dyDescent="0.3">
      <c r="B720" s="68"/>
      <c r="C720" s="65"/>
      <c r="D720" s="61"/>
      <c r="E720" s="61"/>
      <c r="F720" s="61"/>
    </row>
    <row r="721" spans="2:6" x14ac:dyDescent="0.3">
      <c r="B721" s="68"/>
      <c r="C721" s="65"/>
      <c r="D721" s="61"/>
      <c r="E721" s="61"/>
      <c r="F721" s="61"/>
    </row>
    <row r="722" spans="2:6" x14ac:dyDescent="0.3">
      <c r="B722" s="68"/>
      <c r="C722" s="65"/>
      <c r="D722" s="61"/>
      <c r="E722" s="61"/>
      <c r="F722" s="61"/>
    </row>
    <row r="723" spans="2:6" x14ac:dyDescent="0.3">
      <c r="B723" s="68"/>
      <c r="C723" s="65"/>
      <c r="D723" s="61"/>
      <c r="E723" s="61"/>
      <c r="F723" s="61"/>
    </row>
    <row r="724" spans="2:6" x14ac:dyDescent="0.3">
      <c r="B724" s="68"/>
      <c r="C724" s="65"/>
      <c r="D724" s="61"/>
      <c r="E724" s="61"/>
      <c r="F724" s="61"/>
    </row>
    <row r="725" spans="2:6" x14ac:dyDescent="0.3">
      <c r="B725" s="68"/>
      <c r="C725" s="65"/>
      <c r="D725" s="61"/>
      <c r="E725" s="61"/>
      <c r="F725" s="61"/>
    </row>
    <row r="726" spans="2:6" x14ac:dyDescent="0.3">
      <c r="B726" s="68"/>
      <c r="C726" s="65"/>
      <c r="D726" s="61"/>
      <c r="E726" s="61"/>
      <c r="F726" s="61"/>
    </row>
    <row r="727" spans="2:6" x14ac:dyDescent="0.3">
      <c r="B727" s="68"/>
      <c r="C727" s="65"/>
      <c r="D727" s="61"/>
      <c r="E727" s="61"/>
      <c r="F727" s="61"/>
    </row>
    <row r="728" spans="2:6" x14ac:dyDescent="0.3">
      <c r="B728" s="68"/>
      <c r="C728" s="65"/>
      <c r="D728" s="61"/>
      <c r="E728" s="61"/>
      <c r="F728" s="61"/>
    </row>
    <row r="729" spans="2:6" x14ac:dyDescent="0.3">
      <c r="B729" s="68"/>
      <c r="C729" s="65"/>
      <c r="D729" s="61"/>
      <c r="E729" s="61"/>
      <c r="F729" s="61"/>
    </row>
    <row r="730" spans="2:6" x14ac:dyDescent="0.3">
      <c r="B730" s="68"/>
      <c r="C730" s="65"/>
      <c r="D730" s="61"/>
      <c r="E730" s="61"/>
      <c r="F730" s="61"/>
    </row>
    <row r="731" spans="2:6" x14ac:dyDescent="0.3">
      <c r="B731" s="68"/>
      <c r="C731" s="65"/>
      <c r="D731" s="61"/>
      <c r="E731" s="61"/>
      <c r="F731" s="61"/>
    </row>
    <row r="732" spans="2:6" x14ac:dyDescent="0.3">
      <c r="B732" s="68"/>
      <c r="C732" s="65"/>
      <c r="D732" s="61"/>
      <c r="E732" s="61"/>
      <c r="F732" s="61"/>
    </row>
    <row r="733" spans="2:6" x14ac:dyDescent="0.3">
      <c r="B733" s="68"/>
      <c r="C733" s="65"/>
      <c r="D733" s="61"/>
      <c r="E733" s="61"/>
      <c r="F733" s="61"/>
    </row>
    <row r="734" spans="2:6" x14ac:dyDescent="0.3">
      <c r="B734" s="68"/>
      <c r="C734" s="65"/>
      <c r="D734" s="61"/>
      <c r="E734" s="61"/>
      <c r="F734" s="61"/>
    </row>
    <row r="735" spans="2:6" x14ac:dyDescent="0.3">
      <c r="B735" s="68"/>
      <c r="C735" s="65"/>
      <c r="D735" s="61"/>
      <c r="E735" s="61"/>
      <c r="F735" s="61"/>
    </row>
    <row r="736" spans="2:6" x14ac:dyDescent="0.3">
      <c r="B736" s="68"/>
      <c r="C736" s="65"/>
      <c r="D736" s="61"/>
      <c r="E736" s="61"/>
      <c r="F736" s="61"/>
    </row>
    <row r="737" spans="2:6" x14ac:dyDescent="0.3">
      <c r="B737" s="68"/>
      <c r="C737" s="65"/>
      <c r="D737" s="61"/>
      <c r="E737" s="61"/>
      <c r="F737" s="61"/>
    </row>
    <row r="738" spans="2:6" x14ac:dyDescent="0.3">
      <c r="B738" s="68"/>
      <c r="C738" s="65"/>
      <c r="D738" s="61"/>
      <c r="E738" s="61"/>
      <c r="F738" s="61"/>
    </row>
  </sheetData>
  <mergeCells count="23">
    <mergeCell ref="C18:D18"/>
    <mergeCell ref="C19:D19"/>
    <mergeCell ref="C25:D25"/>
    <mergeCell ref="C21:D21"/>
    <mergeCell ref="C22:D22"/>
    <mergeCell ref="C23:D23"/>
    <mergeCell ref="C24:D24"/>
    <mergeCell ref="C20:D20"/>
    <mergeCell ref="E2:F2"/>
    <mergeCell ref="E3:F3"/>
    <mergeCell ref="E4:F4"/>
    <mergeCell ref="E6:E8"/>
    <mergeCell ref="F6:F8"/>
    <mergeCell ref="C15:D15"/>
    <mergeCell ref="C16:D16"/>
    <mergeCell ref="C17:D17"/>
    <mergeCell ref="C14:D14"/>
    <mergeCell ref="B2:D4"/>
    <mergeCell ref="B9:D9"/>
    <mergeCell ref="C10:D10"/>
    <mergeCell ref="C11:D11"/>
    <mergeCell ref="C12:D12"/>
    <mergeCell ref="C13:D13"/>
  </mergeCells>
  <hyperlinks>
    <hyperlink ref="E3:F3" location="Index!A1" display="Index"/>
    <hyperlink ref="E4:F4" r:id="rId1" display="Website"/>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74"/>
  <sheetViews>
    <sheetView showGridLines="0" zoomScale="80" zoomScaleNormal="80" workbookViewId="0">
      <selection activeCell="G2" sqref="G2"/>
    </sheetView>
  </sheetViews>
  <sheetFormatPr defaultRowHeight="14.4" x14ac:dyDescent="0.3"/>
  <cols>
    <col min="1" max="1" width="31.5546875" customWidth="1"/>
    <col min="2" max="2" width="29.44140625" customWidth="1"/>
    <col min="3" max="3" width="20.44140625" customWidth="1"/>
    <col min="4" max="4" width="26" customWidth="1"/>
    <col min="5" max="5" width="38.5546875" customWidth="1"/>
    <col min="6" max="6" width="26.44140625" customWidth="1"/>
    <col min="7" max="7" width="29.44140625" customWidth="1"/>
    <col min="9" max="9" width="19.5546875" customWidth="1"/>
    <col min="10" max="10" width="26.44140625" customWidth="1"/>
  </cols>
  <sheetData>
    <row r="1" spans="1:10" x14ac:dyDescent="0.3">
      <c r="G1" s="70" t="s">
        <v>440</v>
      </c>
    </row>
    <row r="2" spans="1:10" ht="14.4" customHeight="1" x14ac:dyDescent="0.3">
      <c r="A2" s="373" t="s">
        <v>270</v>
      </c>
      <c r="B2" s="373"/>
      <c r="C2" s="373"/>
      <c r="D2" s="373"/>
      <c r="E2" s="373"/>
      <c r="F2" s="123"/>
      <c r="G2" s="70" t="s">
        <v>1</v>
      </c>
    </row>
    <row r="3" spans="1:10" ht="15" customHeight="1" thickBot="1" x14ac:dyDescent="0.35">
      <c r="A3" s="374"/>
      <c r="B3" s="374"/>
      <c r="C3" s="374"/>
      <c r="D3" s="374"/>
      <c r="E3" s="374"/>
      <c r="F3" s="122"/>
      <c r="G3" s="124" t="s">
        <v>2</v>
      </c>
    </row>
    <row r="5" spans="1:10" ht="15.6" customHeight="1" x14ac:dyDescent="0.3">
      <c r="A5" s="375" t="s">
        <v>224</v>
      </c>
      <c r="B5" s="376"/>
      <c r="C5" s="376"/>
      <c r="D5" s="376"/>
      <c r="E5" s="376"/>
      <c r="F5" s="376"/>
      <c r="G5" s="377"/>
    </row>
    <row r="6" spans="1:10" ht="15" customHeight="1" x14ac:dyDescent="0.3">
      <c r="A6" s="143"/>
      <c r="G6" s="142"/>
    </row>
    <row r="7" spans="1:10" ht="48" customHeight="1" x14ac:dyDescent="0.3">
      <c r="A7" s="371" t="s">
        <v>225</v>
      </c>
      <c r="B7" s="370"/>
      <c r="C7" s="370"/>
      <c r="D7" s="370"/>
      <c r="E7" s="370"/>
      <c r="F7" s="370"/>
      <c r="G7" s="372"/>
      <c r="H7" s="102"/>
      <c r="I7" s="102"/>
      <c r="J7" s="102"/>
    </row>
    <row r="8" spans="1:10" x14ac:dyDescent="0.3">
      <c r="A8" s="385" t="s">
        <v>411</v>
      </c>
      <c r="B8" s="362"/>
      <c r="C8" s="362"/>
      <c r="D8" s="362"/>
      <c r="E8" s="362"/>
      <c r="F8" s="125"/>
      <c r="G8" s="144"/>
      <c r="H8" s="126"/>
      <c r="I8" s="126"/>
      <c r="J8" s="126"/>
    </row>
    <row r="9" spans="1:10" x14ac:dyDescent="0.3">
      <c r="A9" s="143"/>
      <c r="G9" s="142"/>
    </row>
    <row r="10" spans="1:10" ht="55.2" customHeight="1" x14ac:dyDescent="0.3">
      <c r="A10" s="371" t="s">
        <v>226</v>
      </c>
      <c r="B10" s="370"/>
      <c r="C10" s="370"/>
      <c r="D10" s="370"/>
      <c r="E10" s="370"/>
      <c r="F10" s="370"/>
      <c r="G10" s="372"/>
      <c r="H10" s="370"/>
      <c r="I10" s="370"/>
      <c r="J10" s="370"/>
    </row>
    <row r="11" spans="1:10" x14ac:dyDescent="0.3">
      <c r="A11" s="143"/>
      <c r="G11" s="142"/>
    </row>
    <row r="12" spans="1:10" x14ac:dyDescent="0.3">
      <c r="A12" s="143"/>
      <c r="G12" s="142"/>
    </row>
    <row r="13" spans="1:10" x14ac:dyDescent="0.3">
      <c r="A13" s="143"/>
      <c r="G13" s="142"/>
    </row>
    <row r="14" spans="1:10" x14ac:dyDescent="0.3">
      <c r="A14" s="143"/>
      <c r="G14" s="142"/>
    </row>
    <row r="15" spans="1:10" x14ac:dyDescent="0.3">
      <c r="A15" s="143"/>
      <c r="G15" s="142"/>
    </row>
    <row r="16" spans="1:10" ht="178.2" customHeight="1" x14ac:dyDescent="0.3">
      <c r="A16" s="143"/>
      <c r="G16" s="142"/>
    </row>
    <row r="17" spans="1:10" ht="18.45" customHeight="1" x14ac:dyDescent="0.3">
      <c r="A17" s="143"/>
      <c r="G17" s="142"/>
    </row>
    <row r="18" spans="1:10" x14ac:dyDescent="0.3">
      <c r="A18" s="385" t="s">
        <v>413</v>
      </c>
      <c r="B18" s="362"/>
      <c r="C18" s="362"/>
      <c r="D18" s="362"/>
      <c r="E18" s="362"/>
      <c r="F18" s="125"/>
      <c r="G18" s="144"/>
      <c r="H18" s="126"/>
      <c r="I18" s="126"/>
      <c r="J18" s="126"/>
    </row>
    <row r="19" spans="1:10" x14ac:dyDescent="0.3">
      <c r="A19" s="143"/>
      <c r="G19" s="142"/>
    </row>
    <row r="20" spans="1:10" ht="73.2" customHeight="1" x14ac:dyDescent="0.3">
      <c r="A20" s="371" t="s">
        <v>412</v>
      </c>
      <c r="B20" s="370"/>
      <c r="C20" s="370"/>
      <c r="D20" s="370"/>
      <c r="E20" s="370"/>
      <c r="F20" s="370"/>
      <c r="G20" s="372"/>
      <c r="H20" s="105"/>
      <c r="I20" s="105"/>
      <c r="J20" s="105"/>
    </row>
    <row r="21" spans="1:10" ht="39.450000000000003" customHeight="1" x14ac:dyDescent="0.3">
      <c r="A21" s="371" t="s">
        <v>227</v>
      </c>
      <c r="B21" s="370"/>
      <c r="C21" s="370"/>
      <c r="D21" s="370"/>
      <c r="E21" s="370"/>
      <c r="F21" s="370"/>
      <c r="G21" s="372"/>
      <c r="H21" s="370"/>
      <c r="I21" s="370"/>
      <c r="J21" s="370"/>
    </row>
    <row r="22" spans="1:10" x14ac:dyDescent="0.3">
      <c r="A22" s="385" t="s">
        <v>228</v>
      </c>
      <c r="B22" s="362"/>
      <c r="C22" s="362"/>
      <c r="D22" s="362"/>
      <c r="E22" s="362"/>
      <c r="F22" s="125"/>
      <c r="G22" s="144"/>
      <c r="H22" s="126"/>
      <c r="I22" s="126"/>
      <c r="J22" s="126"/>
    </row>
    <row r="23" spans="1:10" x14ac:dyDescent="0.3">
      <c r="A23" s="145" t="s">
        <v>229</v>
      </c>
      <c r="B23" s="128"/>
      <c r="C23" s="128"/>
      <c r="D23" s="128"/>
      <c r="E23" s="128"/>
      <c r="F23" s="128"/>
      <c r="G23" s="146"/>
    </row>
    <row r="24" spans="1:10" x14ac:dyDescent="0.3">
      <c r="A24" s="147" t="s">
        <v>230</v>
      </c>
      <c r="B24" s="148"/>
      <c r="C24" s="148"/>
      <c r="D24" s="148"/>
      <c r="E24" s="148"/>
      <c r="F24" s="148"/>
      <c r="G24" s="149"/>
    </row>
    <row r="25" spans="1:10" x14ac:dyDescent="0.3">
      <c r="A25" s="150" t="s">
        <v>231</v>
      </c>
      <c r="G25" s="142"/>
    </row>
    <row r="26" spans="1:10" ht="15" customHeight="1" x14ac:dyDescent="0.3">
      <c r="A26" s="151" t="s">
        <v>266</v>
      </c>
      <c r="B26" s="105"/>
      <c r="C26" s="105"/>
      <c r="D26" s="105"/>
      <c r="E26" s="105"/>
      <c r="F26" s="105"/>
      <c r="G26" s="152"/>
    </row>
    <row r="27" spans="1:10" x14ac:dyDescent="0.3">
      <c r="A27" s="147" t="s">
        <v>232</v>
      </c>
      <c r="B27" s="153"/>
      <c r="C27" s="153"/>
      <c r="D27" s="153"/>
      <c r="E27" s="153"/>
      <c r="F27" s="153"/>
      <c r="G27" s="154"/>
    </row>
    <row r="28" spans="1:10" x14ac:dyDescent="0.3">
      <c r="A28" s="155" t="s">
        <v>233</v>
      </c>
      <c r="B28" s="156"/>
      <c r="C28" s="156"/>
      <c r="D28" s="156"/>
      <c r="E28" s="156"/>
      <c r="F28" s="156"/>
      <c r="G28" s="157"/>
    </row>
    <row r="29" spans="1:10" ht="16.2" customHeight="1" x14ac:dyDescent="0.3">
      <c r="A29" s="378" t="s">
        <v>234</v>
      </c>
      <c r="B29" s="379"/>
      <c r="C29" s="379"/>
      <c r="D29" s="379"/>
      <c r="E29" s="379"/>
      <c r="F29" s="379"/>
      <c r="G29" s="380"/>
      <c r="H29" s="370"/>
      <c r="I29" s="370"/>
      <c r="J29" s="370"/>
    </row>
    <row r="30" spans="1:10" x14ac:dyDescent="0.3">
      <c r="A30" s="155" t="s">
        <v>235</v>
      </c>
      <c r="B30" s="156"/>
      <c r="C30" s="156"/>
      <c r="D30" s="156"/>
      <c r="E30" s="156"/>
      <c r="F30" s="156"/>
      <c r="G30" s="157"/>
    </row>
    <row r="31" spans="1:10" x14ac:dyDescent="0.3">
      <c r="A31" s="147" t="s">
        <v>230</v>
      </c>
      <c r="B31" s="158"/>
      <c r="C31" s="158"/>
      <c r="D31" s="158"/>
      <c r="E31" s="158"/>
      <c r="F31" s="158"/>
      <c r="G31" s="159"/>
    </row>
    <row r="32" spans="1:10" x14ac:dyDescent="0.3">
      <c r="A32" s="160" t="s">
        <v>236</v>
      </c>
      <c r="B32" s="156"/>
      <c r="C32" s="156"/>
      <c r="D32" s="156"/>
      <c r="E32" s="156"/>
      <c r="F32" s="156"/>
      <c r="G32" s="157"/>
    </row>
    <row r="33" spans="1:10" ht="19.2" customHeight="1" x14ac:dyDescent="0.3">
      <c r="A33" s="381" t="s">
        <v>237</v>
      </c>
      <c r="B33" s="382"/>
      <c r="C33" s="382"/>
      <c r="D33" s="382"/>
      <c r="E33" s="382"/>
      <c r="F33" s="382"/>
      <c r="G33" s="383"/>
      <c r="H33" s="370"/>
      <c r="I33" s="370"/>
      <c r="J33" s="370"/>
    </row>
    <row r="34" spans="1:10" x14ac:dyDescent="0.3">
      <c r="A34" s="147" t="s">
        <v>232</v>
      </c>
      <c r="B34" s="158"/>
      <c r="C34" s="158"/>
      <c r="D34" s="158"/>
      <c r="E34" s="158"/>
      <c r="F34" s="158"/>
      <c r="G34" s="159"/>
    </row>
    <row r="35" spans="1:10" x14ac:dyDescent="0.3">
      <c r="A35" s="155" t="s">
        <v>238</v>
      </c>
      <c r="B35" s="156"/>
      <c r="C35" s="156"/>
      <c r="D35" s="156"/>
      <c r="E35" s="156"/>
      <c r="F35" s="156"/>
      <c r="G35" s="157"/>
    </row>
    <row r="36" spans="1:10" ht="19.2" customHeight="1" x14ac:dyDescent="0.3">
      <c r="A36" s="381" t="s">
        <v>239</v>
      </c>
      <c r="B36" s="382"/>
      <c r="C36" s="382"/>
      <c r="D36" s="382"/>
      <c r="E36" s="382"/>
      <c r="F36" s="382"/>
      <c r="G36" s="383"/>
      <c r="H36" s="370"/>
      <c r="I36" s="370"/>
      <c r="J36" s="370"/>
    </row>
    <row r="37" spans="1:10" ht="14.4" customHeight="1" x14ac:dyDescent="0.3">
      <c r="A37" s="385" t="s">
        <v>240</v>
      </c>
      <c r="B37" s="362"/>
      <c r="C37" s="362"/>
      <c r="D37" s="362"/>
      <c r="E37" s="362"/>
      <c r="F37" s="127"/>
      <c r="G37" s="161"/>
      <c r="H37" s="137"/>
      <c r="I37" s="137"/>
      <c r="J37" s="137"/>
    </row>
    <row r="38" spans="1:10" x14ac:dyDescent="0.3">
      <c r="A38" s="162"/>
      <c r="B38" s="156"/>
      <c r="C38" s="156"/>
      <c r="D38" s="156"/>
      <c r="E38" s="156"/>
      <c r="F38" s="156"/>
      <c r="G38" s="157"/>
    </row>
    <row r="39" spans="1:10" x14ac:dyDescent="0.3">
      <c r="A39" s="141" t="s">
        <v>267</v>
      </c>
      <c r="B39" s="386" t="s">
        <v>241</v>
      </c>
      <c r="C39" s="386"/>
      <c r="D39" s="386"/>
      <c r="E39" s="386"/>
      <c r="F39" s="386"/>
      <c r="G39" s="386"/>
    </row>
    <row r="40" spans="1:10" x14ac:dyDescent="0.3">
      <c r="A40" s="129"/>
      <c r="B40" s="387"/>
      <c r="C40" s="387"/>
      <c r="D40" s="387"/>
      <c r="E40" s="387"/>
      <c r="F40" s="387"/>
      <c r="G40" s="387"/>
    </row>
    <row r="41" spans="1:10" ht="124.2" customHeight="1" x14ac:dyDescent="0.3">
      <c r="A41" s="130" t="s">
        <v>414</v>
      </c>
      <c r="B41" s="363" t="s">
        <v>276</v>
      </c>
      <c r="C41" s="363"/>
      <c r="D41" s="363"/>
      <c r="E41" s="363"/>
      <c r="F41" s="363"/>
      <c r="G41" s="363"/>
    </row>
    <row r="42" spans="1:10" ht="19.2" customHeight="1" x14ac:dyDescent="0.3">
      <c r="A42" s="129"/>
      <c r="B42" s="365"/>
      <c r="C42" s="365"/>
      <c r="D42" s="365"/>
      <c r="E42" s="365"/>
      <c r="F42" s="365"/>
      <c r="G42" s="365"/>
    </row>
    <row r="43" spans="1:10" ht="34.5" customHeight="1" x14ac:dyDescent="0.3">
      <c r="A43" s="384" t="s">
        <v>271</v>
      </c>
      <c r="B43" s="384" t="s">
        <v>272</v>
      </c>
      <c r="C43" s="384"/>
      <c r="D43" s="384"/>
      <c r="E43" s="384"/>
      <c r="F43" s="384"/>
      <c r="G43" s="384"/>
    </row>
    <row r="44" spans="1:10" ht="23.7" customHeight="1" x14ac:dyDescent="0.3">
      <c r="A44" s="384"/>
      <c r="B44" s="384"/>
      <c r="C44" s="384"/>
      <c r="D44" s="384"/>
      <c r="E44" s="384"/>
      <c r="F44" s="384"/>
      <c r="G44" s="384"/>
    </row>
    <row r="45" spans="1:10" ht="18" customHeight="1" x14ac:dyDescent="0.3">
      <c r="A45" s="136"/>
      <c r="B45" s="364"/>
      <c r="C45" s="364"/>
      <c r="D45" s="364"/>
      <c r="E45" s="364"/>
      <c r="F45" s="364"/>
      <c r="G45" s="364"/>
    </row>
    <row r="46" spans="1:10" ht="64.2" customHeight="1" x14ac:dyDescent="0.3">
      <c r="A46" s="131" t="s">
        <v>415</v>
      </c>
      <c r="B46" s="363" t="s">
        <v>273</v>
      </c>
      <c r="C46" s="363"/>
      <c r="D46" s="363"/>
      <c r="E46" s="363"/>
      <c r="F46" s="363"/>
      <c r="G46" s="363"/>
    </row>
    <row r="47" spans="1:10" x14ac:dyDescent="0.3">
      <c r="A47" s="129"/>
      <c r="B47" s="365"/>
      <c r="C47" s="365"/>
      <c r="D47" s="365"/>
      <c r="E47" s="365"/>
      <c r="F47" s="365"/>
      <c r="G47" s="365"/>
    </row>
    <row r="48" spans="1:10" ht="60" customHeight="1" x14ac:dyDescent="0.3">
      <c r="A48" s="133" t="s">
        <v>416</v>
      </c>
      <c r="B48" s="369" t="s">
        <v>274</v>
      </c>
      <c r="C48" s="369"/>
      <c r="D48" s="369"/>
      <c r="E48" s="369"/>
      <c r="F48" s="369"/>
      <c r="G48" s="369"/>
    </row>
    <row r="49" spans="1:7" ht="16.2" customHeight="1" x14ac:dyDescent="0.3">
      <c r="A49" s="138"/>
      <c r="B49" s="139"/>
      <c r="C49" s="139"/>
      <c r="D49" s="139"/>
      <c r="E49" s="139"/>
      <c r="F49" s="139"/>
      <c r="G49" s="140"/>
    </row>
    <row r="50" spans="1:7" x14ac:dyDescent="0.3">
      <c r="A50" s="362" t="s">
        <v>242</v>
      </c>
      <c r="B50" s="362"/>
      <c r="C50" s="362"/>
      <c r="D50" s="362"/>
      <c r="E50" s="362"/>
      <c r="F50" s="362"/>
      <c r="G50" s="362"/>
    </row>
    <row r="51" spans="1:7" x14ac:dyDescent="0.3">
      <c r="A51" s="356"/>
      <c r="B51" s="357"/>
      <c r="C51" s="357"/>
      <c r="D51" s="357"/>
      <c r="E51" s="357"/>
      <c r="F51" s="357"/>
      <c r="G51" s="358"/>
    </row>
    <row r="52" spans="1:7" s="60" customFormat="1" ht="19.2" customHeight="1" x14ac:dyDescent="0.3">
      <c r="A52" s="141" t="s">
        <v>243</v>
      </c>
      <c r="B52" s="141" t="s">
        <v>244</v>
      </c>
      <c r="C52" s="366" t="s">
        <v>245</v>
      </c>
      <c r="D52" s="367"/>
      <c r="E52" s="367"/>
      <c r="F52" s="367"/>
      <c r="G52" s="368"/>
    </row>
    <row r="53" spans="1:7" x14ac:dyDescent="0.3">
      <c r="A53" s="129"/>
      <c r="B53" s="129"/>
      <c r="C53" s="359"/>
      <c r="D53" s="360"/>
      <c r="E53" s="360"/>
      <c r="F53" s="360"/>
      <c r="G53" s="361"/>
    </row>
    <row r="54" spans="1:7" ht="36.450000000000003" customHeight="1" x14ac:dyDescent="0.3">
      <c r="A54" s="132" t="s">
        <v>246</v>
      </c>
      <c r="B54" s="132" t="s">
        <v>247</v>
      </c>
      <c r="C54" s="353" t="s">
        <v>248</v>
      </c>
      <c r="D54" s="354"/>
      <c r="E54" s="354"/>
      <c r="F54" s="354"/>
      <c r="G54" s="355"/>
    </row>
    <row r="55" spans="1:7" ht="73.2" customHeight="1" x14ac:dyDescent="0.3">
      <c r="A55" s="133" t="s">
        <v>249</v>
      </c>
      <c r="B55" s="134" t="s">
        <v>250</v>
      </c>
      <c r="C55" s="350" t="s">
        <v>277</v>
      </c>
      <c r="D55" s="351"/>
      <c r="E55" s="351"/>
      <c r="F55" s="351"/>
      <c r="G55" s="352"/>
    </row>
    <row r="56" spans="1:7" ht="91.2" customHeight="1" x14ac:dyDescent="0.3">
      <c r="A56" s="135" t="s">
        <v>251</v>
      </c>
      <c r="B56" s="135" t="s">
        <v>247</v>
      </c>
      <c r="C56" s="353" t="s">
        <v>278</v>
      </c>
      <c r="D56" s="354"/>
      <c r="E56" s="354"/>
      <c r="F56" s="354"/>
      <c r="G56" s="355"/>
    </row>
    <row r="57" spans="1:7" ht="49.2" customHeight="1" x14ac:dyDescent="0.3">
      <c r="A57" s="133" t="s">
        <v>252</v>
      </c>
      <c r="B57" s="134" t="s">
        <v>253</v>
      </c>
      <c r="C57" s="350" t="s">
        <v>254</v>
      </c>
      <c r="D57" s="351"/>
      <c r="E57" s="351"/>
      <c r="F57" s="351"/>
      <c r="G57" s="352"/>
    </row>
    <row r="58" spans="1:7" ht="68.400000000000006" customHeight="1" x14ac:dyDescent="0.3">
      <c r="A58" s="136" t="s">
        <v>255</v>
      </c>
      <c r="B58" s="135" t="s">
        <v>253</v>
      </c>
      <c r="C58" s="353" t="s">
        <v>279</v>
      </c>
      <c r="D58" s="354"/>
      <c r="E58" s="354"/>
      <c r="F58" s="354"/>
      <c r="G58" s="355"/>
    </row>
    <row r="59" spans="1:7" x14ac:dyDescent="0.3">
      <c r="A59" s="133" t="s">
        <v>256</v>
      </c>
      <c r="B59" s="134" t="s">
        <v>257</v>
      </c>
      <c r="C59" s="350" t="s">
        <v>258</v>
      </c>
      <c r="D59" s="351"/>
      <c r="E59" s="351"/>
      <c r="F59" s="351"/>
      <c r="G59" s="352"/>
    </row>
    <row r="60" spans="1:7" x14ac:dyDescent="0.3">
      <c r="A60" s="359"/>
      <c r="B60" s="360"/>
      <c r="C60" s="360"/>
      <c r="D60" s="360"/>
      <c r="E60" s="360"/>
      <c r="F60" s="360"/>
      <c r="G60" s="361"/>
    </row>
    <row r="61" spans="1:7" x14ac:dyDescent="0.3">
      <c r="A61" s="388" t="s">
        <v>259</v>
      </c>
      <c r="B61" s="389"/>
      <c r="C61" s="389"/>
      <c r="D61" s="389"/>
      <c r="E61" s="389"/>
      <c r="F61" s="389"/>
      <c r="G61" s="390"/>
    </row>
    <row r="62" spans="1:7" ht="59.7" customHeight="1" x14ac:dyDescent="0.3">
      <c r="A62" s="391" t="s">
        <v>260</v>
      </c>
      <c r="B62" s="391"/>
      <c r="C62" s="391"/>
      <c r="D62" s="391"/>
      <c r="E62" s="391"/>
      <c r="F62" s="391"/>
      <c r="G62" s="391"/>
    </row>
    <row r="63" spans="1:7" x14ac:dyDescent="0.3">
      <c r="A63" s="388" t="s">
        <v>261</v>
      </c>
      <c r="B63" s="389"/>
      <c r="C63" s="389"/>
      <c r="D63" s="389"/>
      <c r="E63" s="389"/>
      <c r="F63" s="389"/>
      <c r="G63" s="390"/>
    </row>
    <row r="64" spans="1:7" ht="15.6" x14ac:dyDescent="0.3">
      <c r="A64" s="189"/>
      <c r="B64" s="190"/>
      <c r="C64" s="190"/>
      <c r="D64" s="190"/>
      <c r="E64" s="190"/>
      <c r="F64" s="190"/>
      <c r="G64" s="191"/>
    </row>
    <row r="65" spans="1:7" ht="14.4" customHeight="1" x14ac:dyDescent="0.3">
      <c r="A65" s="395" t="s">
        <v>262</v>
      </c>
      <c r="B65" s="396"/>
      <c r="C65" s="396"/>
      <c r="D65" s="396"/>
      <c r="E65" s="396"/>
      <c r="F65" s="396"/>
      <c r="G65" s="397"/>
    </row>
    <row r="66" spans="1:7" x14ac:dyDescent="0.3">
      <c r="A66" s="192"/>
      <c r="B66" s="102"/>
      <c r="C66" s="102"/>
      <c r="D66" s="102"/>
      <c r="E66" s="102"/>
      <c r="G66" s="142"/>
    </row>
    <row r="67" spans="1:7" x14ac:dyDescent="0.3">
      <c r="A67" s="143">
        <v>1</v>
      </c>
      <c r="B67" t="s">
        <v>268</v>
      </c>
      <c r="G67" s="142"/>
    </row>
    <row r="68" spans="1:7" x14ac:dyDescent="0.3">
      <c r="A68" s="143">
        <v>2</v>
      </c>
      <c r="B68" t="s">
        <v>269</v>
      </c>
      <c r="G68" s="142"/>
    </row>
    <row r="69" spans="1:7" x14ac:dyDescent="0.3">
      <c r="A69" s="143">
        <v>3</v>
      </c>
      <c r="B69" t="s">
        <v>263</v>
      </c>
      <c r="G69" s="142"/>
    </row>
    <row r="70" spans="1:7" x14ac:dyDescent="0.3">
      <c r="A70" s="143">
        <v>4</v>
      </c>
      <c r="B70" t="s">
        <v>264</v>
      </c>
      <c r="G70" s="142"/>
    </row>
    <row r="71" spans="1:7" x14ac:dyDescent="0.3">
      <c r="A71" s="143">
        <v>5</v>
      </c>
      <c r="B71" t="s">
        <v>265</v>
      </c>
      <c r="G71" s="142"/>
    </row>
    <row r="72" spans="1:7" x14ac:dyDescent="0.3">
      <c r="A72" s="143"/>
      <c r="G72" s="142"/>
    </row>
    <row r="73" spans="1:7" ht="53.4" customHeight="1" x14ac:dyDescent="0.3">
      <c r="A73" s="392" t="s">
        <v>280</v>
      </c>
      <c r="B73" s="393"/>
      <c r="C73" s="393"/>
      <c r="D73" s="393"/>
      <c r="E73" s="393"/>
      <c r="F73" s="393"/>
      <c r="G73" s="394"/>
    </row>
    <row r="74" spans="1:7" x14ac:dyDescent="0.3">
      <c r="A74" s="370"/>
      <c r="B74" s="370"/>
      <c r="C74" s="370"/>
      <c r="D74" s="370"/>
      <c r="E74" s="370"/>
    </row>
  </sheetData>
  <mergeCells count="46">
    <mergeCell ref="A74:E74"/>
    <mergeCell ref="C57:G57"/>
    <mergeCell ref="C58:G58"/>
    <mergeCell ref="C59:G59"/>
    <mergeCell ref="A60:G60"/>
    <mergeCell ref="A61:G61"/>
    <mergeCell ref="A62:G62"/>
    <mergeCell ref="A63:G63"/>
    <mergeCell ref="A73:G73"/>
    <mergeCell ref="A65:G65"/>
    <mergeCell ref="A43:A44"/>
    <mergeCell ref="A37:E37"/>
    <mergeCell ref="A36:G36"/>
    <mergeCell ref="B39:G39"/>
    <mergeCell ref="A8:E8"/>
    <mergeCell ref="A18:E18"/>
    <mergeCell ref="A20:G20"/>
    <mergeCell ref="A22:E22"/>
    <mergeCell ref="A21:G21"/>
    <mergeCell ref="B40:G40"/>
    <mergeCell ref="B41:G41"/>
    <mergeCell ref="B43:G44"/>
    <mergeCell ref="B42:G42"/>
    <mergeCell ref="H29:J29"/>
    <mergeCell ref="H33:J33"/>
    <mergeCell ref="A29:G29"/>
    <mergeCell ref="A33:G33"/>
    <mergeCell ref="H36:J36"/>
    <mergeCell ref="H10:J10"/>
    <mergeCell ref="H21:J21"/>
    <mergeCell ref="A7:G7"/>
    <mergeCell ref="A2:E3"/>
    <mergeCell ref="A5:G5"/>
    <mergeCell ref="A10:G10"/>
    <mergeCell ref="B46:G46"/>
    <mergeCell ref="B45:G45"/>
    <mergeCell ref="B47:G47"/>
    <mergeCell ref="C52:G52"/>
    <mergeCell ref="C54:G54"/>
    <mergeCell ref="B48:G48"/>
    <mergeCell ref="C55:G55"/>
    <mergeCell ref="C56:G56"/>
    <mergeCell ref="A51:G51"/>
    <mergeCell ref="C53:G53"/>
    <mergeCell ref="A50:E50"/>
    <mergeCell ref="F50:G50"/>
  </mergeCells>
  <hyperlinks>
    <hyperlink ref="G2" location="Index!A1" display="Index"/>
    <hyperlink ref="G3"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Q31"/>
  <sheetViews>
    <sheetView showGridLines="0" zoomScale="80" zoomScaleNormal="80" workbookViewId="0">
      <selection activeCell="P3" sqref="P3:Q3"/>
    </sheetView>
  </sheetViews>
  <sheetFormatPr defaultRowHeight="14.4" x14ac:dyDescent="0.3"/>
  <cols>
    <col min="1" max="1" width="1.5546875" customWidth="1"/>
    <col min="2" max="2" width="30.5546875" customWidth="1"/>
    <col min="3" max="15" width="10.44140625" customWidth="1"/>
    <col min="16" max="16" width="11.44140625" customWidth="1"/>
    <col min="17" max="17" width="10.44140625" customWidth="1"/>
  </cols>
  <sheetData>
    <row r="1" spans="2:17" ht="5.0999999999999996" customHeight="1" x14ac:dyDescent="0.3">
      <c r="B1" s="293" t="s">
        <v>285</v>
      </c>
      <c r="C1" s="293"/>
      <c r="D1" s="293"/>
      <c r="E1" s="293"/>
      <c r="F1" s="293"/>
      <c r="G1" s="293"/>
      <c r="H1" s="293"/>
      <c r="I1" s="293"/>
      <c r="J1" s="293"/>
    </row>
    <row r="2" spans="2:17" ht="15" customHeight="1" x14ac:dyDescent="0.3">
      <c r="B2" s="293"/>
      <c r="C2" s="293"/>
      <c r="D2" s="293"/>
      <c r="E2" s="293"/>
      <c r="F2" s="293"/>
      <c r="G2" s="293"/>
      <c r="H2" s="293"/>
      <c r="I2" s="293"/>
      <c r="J2" s="293"/>
      <c r="K2" s="103"/>
      <c r="L2" s="103"/>
      <c r="M2" s="103"/>
      <c r="N2" s="103"/>
      <c r="O2" s="103"/>
      <c r="P2" s="343" t="s">
        <v>440</v>
      </c>
      <c r="Q2" s="343"/>
    </row>
    <row r="3" spans="2:17" ht="15" customHeight="1" x14ac:dyDescent="0.3">
      <c r="B3" s="293"/>
      <c r="C3" s="293"/>
      <c r="D3" s="293"/>
      <c r="E3" s="293"/>
      <c r="F3" s="293"/>
      <c r="G3" s="293"/>
      <c r="H3" s="293"/>
      <c r="I3" s="293"/>
      <c r="J3" s="293"/>
      <c r="K3" s="103"/>
      <c r="L3" s="103"/>
      <c r="M3" s="103"/>
      <c r="N3" s="103"/>
      <c r="O3" s="103"/>
      <c r="P3" s="344" t="s">
        <v>1</v>
      </c>
      <c r="Q3" s="344"/>
    </row>
    <row r="4" spans="2:17" ht="15" customHeight="1" x14ac:dyDescent="0.3">
      <c r="B4" s="293"/>
      <c r="C4" s="293"/>
      <c r="D4" s="293"/>
      <c r="E4" s="293"/>
      <c r="F4" s="293"/>
      <c r="G4" s="293"/>
      <c r="H4" s="293"/>
      <c r="I4" s="293"/>
      <c r="J4" s="293"/>
      <c r="K4" s="103"/>
      <c r="L4" s="103"/>
      <c r="M4" s="103"/>
      <c r="N4" s="103"/>
      <c r="O4" s="103"/>
      <c r="P4" s="344" t="s">
        <v>2</v>
      </c>
      <c r="Q4" s="344"/>
    </row>
    <row r="5" spans="2:17" ht="5.0999999999999996" customHeight="1" thickBot="1" x14ac:dyDescent="0.35">
      <c r="B5" s="294"/>
      <c r="C5" s="294"/>
      <c r="D5" s="294"/>
      <c r="E5" s="294"/>
      <c r="F5" s="294"/>
      <c r="G5" s="294"/>
      <c r="H5" s="294"/>
      <c r="I5" s="294"/>
      <c r="J5" s="294"/>
      <c r="K5" s="104"/>
      <c r="L5" s="104"/>
      <c r="M5" s="104"/>
      <c r="N5" s="104"/>
      <c r="O5" s="104"/>
      <c r="P5" s="398"/>
      <c r="Q5" s="398"/>
    </row>
    <row r="6" spans="2:17" ht="8.1" customHeight="1" thickTop="1" x14ac:dyDescent="0.3">
      <c r="B6" s="293"/>
      <c r="C6" s="293"/>
      <c r="D6" s="293"/>
      <c r="E6" s="293"/>
      <c r="F6" s="1"/>
      <c r="G6" s="1"/>
      <c r="H6" s="1"/>
      <c r="I6" s="67"/>
      <c r="J6" s="67"/>
      <c r="K6" s="67"/>
      <c r="L6" s="67"/>
      <c r="M6" s="67"/>
      <c r="N6" s="67"/>
      <c r="O6" s="67"/>
      <c r="P6" s="67"/>
      <c r="Q6" s="67"/>
    </row>
    <row r="7" spans="2:17" ht="15" customHeight="1" x14ac:dyDescent="0.3">
      <c r="B7" s="399" t="s">
        <v>286</v>
      </c>
      <c r="C7" s="399"/>
      <c r="D7" s="399"/>
      <c r="E7" s="399"/>
      <c r="F7" s="399"/>
      <c r="G7" s="399"/>
      <c r="H7" s="399"/>
      <c r="I7" s="399"/>
      <c r="J7" s="399"/>
      <c r="K7" s="399"/>
      <c r="L7" s="399"/>
      <c r="M7" s="399"/>
      <c r="N7" s="399"/>
      <c r="O7" s="399"/>
      <c r="P7" s="399"/>
      <c r="Q7" s="399"/>
    </row>
    <row r="8" spans="2:17" x14ac:dyDescent="0.3">
      <c r="B8" s="399"/>
      <c r="C8" s="399"/>
      <c r="D8" s="399"/>
      <c r="E8" s="399"/>
      <c r="F8" s="399"/>
      <c r="G8" s="399"/>
      <c r="H8" s="399"/>
      <c r="I8" s="399"/>
      <c r="J8" s="399"/>
      <c r="K8" s="399"/>
      <c r="L8" s="399"/>
      <c r="M8" s="399"/>
      <c r="N8" s="399"/>
      <c r="O8" s="399"/>
      <c r="P8" s="399"/>
      <c r="Q8" s="399"/>
    </row>
    <row r="9" spans="2:17" x14ac:dyDescent="0.3">
      <c r="B9" s="399"/>
      <c r="C9" s="399"/>
      <c r="D9" s="399"/>
      <c r="E9" s="399"/>
      <c r="F9" s="399"/>
      <c r="G9" s="399"/>
      <c r="H9" s="399"/>
      <c r="I9" s="399"/>
      <c r="J9" s="399"/>
      <c r="K9" s="399"/>
      <c r="L9" s="399"/>
      <c r="M9" s="399"/>
      <c r="N9" s="399"/>
      <c r="O9" s="399"/>
      <c r="P9" s="399"/>
      <c r="Q9" s="399"/>
    </row>
    <row r="10" spans="2:17" x14ac:dyDescent="0.3">
      <c r="B10" s="67"/>
      <c r="C10" s="67"/>
      <c r="D10" s="67"/>
      <c r="E10" s="67"/>
      <c r="F10" s="67"/>
      <c r="G10" s="67"/>
      <c r="H10" s="67"/>
      <c r="I10" s="67"/>
      <c r="J10" s="67"/>
      <c r="K10" s="67"/>
      <c r="L10" s="67"/>
      <c r="M10" s="67"/>
      <c r="N10" s="67"/>
      <c r="O10" s="67"/>
      <c r="P10" s="67"/>
      <c r="Q10" s="67"/>
    </row>
    <row r="11" spans="2:17" s="111" customFormat="1" ht="16.2" thickBot="1" x14ac:dyDescent="0.35">
      <c r="B11" s="110" t="s">
        <v>287</v>
      </c>
      <c r="C11" s="400" t="s">
        <v>288</v>
      </c>
      <c r="D11" s="400"/>
      <c r="E11" s="400"/>
      <c r="F11" s="400"/>
      <c r="G11" s="400"/>
      <c r="H11" s="400" t="s">
        <v>289</v>
      </c>
      <c r="I11" s="400"/>
      <c r="J11" s="400"/>
      <c r="K11" s="400"/>
      <c r="L11" s="400"/>
      <c r="M11" s="400" t="s">
        <v>290</v>
      </c>
      <c r="N11" s="400"/>
      <c r="O11" s="400"/>
      <c r="P11" s="400"/>
      <c r="Q11" s="400"/>
    </row>
    <row r="12" spans="2:17" ht="97.2" customHeight="1" x14ac:dyDescent="0.3">
      <c r="B12" s="112" t="s">
        <v>291</v>
      </c>
      <c r="C12" s="379" t="s">
        <v>292</v>
      </c>
      <c r="D12" s="382"/>
      <c r="E12" s="382"/>
      <c r="F12" s="382"/>
      <c r="G12" s="382"/>
      <c r="H12" s="379" t="s">
        <v>293</v>
      </c>
      <c r="I12" s="382"/>
      <c r="J12" s="382"/>
      <c r="K12" s="382"/>
      <c r="L12" s="382"/>
      <c r="M12" s="379" t="s">
        <v>294</v>
      </c>
      <c r="N12" s="382"/>
      <c r="O12" s="382"/>
      <c r="P12" s="382"/>
      <c r="Q12" s="382"/>
    </row>
    <row r="13" spans="2:17" ht="114.6" customHeight="1" x14ac:dyDescent="0.3">
      <c r="B13" s="113" t="s">
        <v>295</v>
      </c>
      <c r="C13" s="401" t="s">
        <v>296</v>
      </c>
      <c r="D13" s="402"/>
      <c r="E13" s="402"/>
      <c r="F13" s="402"/>
      <c r="G13" s="402"/>
      <c r="H13" s="401" t="s">
        <v>297</v>
      </c>
      <c r="I13" s="402"/>
      <c r="J13" s="402"/>
      <c r="K13" s="402"/>
      <c r="L13" s="402"/>
      <c r="M13" s="401" t="s">
        <v>298</v>
      </c>
      <c r="N13" s="402"/>
      <c r="O13" s="402"/>
      <c r="P13" s="402"/>
      <c r="Q13" s="402"/>
    </row>
    <row r="14" spans="2:17" ht="112.95" customHeight="1" x14ac:dyDescent="0.3">
      <c r="B14" s="113" t="s">
        <v>299</v>
      </c>
      <c r="C14" s="401" t="s">
        <v>300</v>
      </c>
      <c r="D14" s="402"/>
      <c r="E14" s="402"/>
      <c r="F14" s="402"/>
      <c r="G14" s="402"/>
      <c r="H14" s="401" t="s">
        <v>301</v>
      </c>
      <c r="I14" s="402"/>
      <c r="J14" s="402"/>
      <c r="K14" s="402"/>
      <c r="L14" s="402"/>
      <c r="M14" s="401" t="s">
        <v>302</v>
      </c>
      <c r="N14" s="402"/>
      <c r="O14" s="402"/>
      <c r="P14" s="402"/>
      <c r="Q14" s="402"/>
    </row>
    <row r="15" spans="2:17" ht="70.2" customHeight="1" x14ac:dyDescent="0.3">
      <c r="B15" s="113" t="s">
        <v>303</v>
      </c>
      <c r="C15" s="401" t="s">
        <v>304</v>
      </c>
      <c r="D15" s="402"/>
      <c r="E15" s="402"/>
      <c r="F15" s="402"/>
      <c r="G15" s="402"/>
      <c r="H15" s="401" t="s">
        <v>305</v>
      </c>
      <c r="I15" s="402"/>
      <c r="J15" s="402"/>
      <c r="K15" s="402"/>
      <c r="L15" s="402"/>
      <c r="M15" s="401" t="s">
        <v>306</v>
      </c>
      <c r="N15" s="402"/>
      <c r="O15" s="402"/>
      <c r="P15" s="402"/>
      <c r="Q15" s="402"/>
    </row>
    <row r="16" spans="2:17" ht="82.8" customHeight="1" x14ac:dyDescent="0.3">
      <c r="B16" s="113" t="s">
        <v>307</v>
      </c>
      <c r="C16" s="401" t="s">
        <v>434</v>
      </c>
      <c r="D16" s="401"/>
      <c r="E16" s="401"/>
      <c r="F16" s="401"/>
      <c r="G16" s="401"/>
      <c r="H16" s="401" t="s">
        <v>308</v>
      </c>
      <c r="I16" s="402"/>
      <c r="J16" s="402"/>
      <c r="K16" s="402"/>
      <c r="L16" s="402"/>
      <c r="M16" s="401" t="s">
        <v>309</v>
      </c>
      <c r="N16" s="402"/>
      <c r="O16" s="402"/>
      <c r="P16" s="402"/>
      <c r="Q16" s="402"/>
    </row>
    <row r="17" spans="2:17" ht="85.2" customHeight="1" x14ac:dyDescent="0.3">
      <c r="B17" s="113" t="s">
        <v>310</v>
      </c>
      <c r="C17" s="405" t="s">
        <v>417</v>
      </c>
      <c r="D17" s="405"/>
      <c r="E17" s="405"/>
      <c r="F17" s="405"/>
      <c r="G17" s="405"/>
      <c r="H17" s="401" t="s">
        <v>311</v>
      </c>
      <c r="I17" s="402"/>
      <c r="J17" s="402"/>
      <c r="K17" s="402"/>
      <c r="L17" s="402"/>
      <c r="M17" s="401" t="s">
        <v>312</v>
      </c>
      <c r="N17" s="402"/>
      <c r="O17" s="402"/>
      <c r="P17" s="402"/>
      <c r="Q17" s="402"/>
    </row>
    <row r="18" spans="2:17" ht="70.95" customHeight="1" thickBot="1" x14ac:dyDescent="0.35">
      <c r="B18" s="114" t="s">
        <v>313</v>
      </c>
      <c r="C18" s="406" t="s">
        <v>314</v>
      </c>
      <c r="D18" s="407"/>
      <c r="E18" s="407"/>
      <c r="F18" s="407"/>
      <c r="G18" s="407"/>
      <c r="H18" s="406" t="s">
        <v>315</v>
      </c>
      <c r="I18" s="407"/>
      <c r="J18" s="407"/>
      <c r="K18" s="407"/>
      <c r="L18" s="407"/>
      <c r="M18" s="406" t="s">
        <v>316</v>
      </c>
      <c r="N18" s="407"/>
      <c r="O18" s="407"/>
      <c r="P18" s="407"/>
      <c r="Q18" s="407"/>
    </row>
    <row r="19" spans="2:17" x14ac:dyDescent="0.3">
      <c r="C19" s="370"/>
      <c r="D19" s="403"/>
      <c r="E19" s="403"/>
      <c r="F19" s="403"/>
      <c r="G19" s="403"/>
      <c r="H19" s="404"/>
      <c r="I19" s="404"/>
      <c r="J19" s="404"/>
      <c r="K19" s="404"/>
      <c r="L19" s="404"/>
      <c r="M19" s="404"/>
      <c r="N19" s="404"/>
      <c r="O19" s="404"/>
      <c r="P19" s="404"/>
      <c r="Q19" s="404"/>
    </row>
    <row r="26" spans="2:17" ht="15" customHeight="1" x14ac:dyDescent="0.3">
      <c r="I26" s="115"/>
      <c r="J26" s="115"/>
      <c r="K26" s="115"/>
      <c r="L26" s="115"/>
      <c r="M26" s="115"/>
      <c r="N26" s="115"/>
      <c r="O26" s="115"/>
      <c r="P26" s="115"/>
      <c r="Q26" s="115"/>
    </row>
    <row r="27" spans="2:17" x14ac:dyDescent="0.3">
      <c r="I27" s="115"/>
      <c r="J27" s="115"/>
      <c r="K27" s="115"/>
      <c r="L27" s="115"/>
      <c r="M27" s="115"/>
      <c r="N27" s="115"/>
      <c r="O27" s="115"/>
      <c r="P27" s="115"/>
      <c r="Q27" s="115"/>
    </row>
    <row r="28" spans="2:17" x14ac:dyDescent="0.3">
      <c r="I28" s="115"/>
      <c r="J28" s="115"/>
      <c r="K28" s="115"/>
      <c r="L28" s="115"/>
      <c r="M28" s="115"/>
      <c r="N28" s="115"/>
      <c r="O28" s="115"/>
      <c r="P28" s="115"/>
      <c r="Q28" s="115"/>
    </row>
    <row r="29" spans="2:17" x14ac:dyDescent="0.3">
      <c r="I29" s="115"/>
      <c r="J29" s="115"/>
      <c r="K29" s="115"/>
      <c r="L29" s="115"/>
      <c r="M29" s="115"/>
      <c r="N29" s="115"/>
      <c r="O29" s="115"/>
      <c r="P29" s="115"/>
      <c r="Q29" s="115"/>
    </row>
    <row r="30" spans="2:17" x14ac:dyDescent="0.3">
      <c r="I30" s="115"/>
      <c r="J30" s="115"/>
      <c r="K30" s="115"/>
      <c r="L30" s="115"/>
      <c r="M30" s="115"/>
      <c r="N30" s="115"/>
      <c r="O30" s="115"/>
      <c r="P30" s="115"/>
      <c r="Q30" s="115"/>
    </row>
    <row r="31" spans="2:17" x14ac:dyDescent="0.3">
      <c r="I31" s="115"/>
      <c r="J31" s="115"/>
      <c r="K31" s="115"/>
      <c r="L31" s="115"/>
      <c r="M31" s="115"/>
      <c r="N31" s="115"/>
      <c r="O31" s="115"/>
      <c r="P31" s="115"/>
      <c r="Q31" s="115"/>
    </row>
  </sheetData>
  <mergeCells count="34">
    <mergeCell ref="C19:G19"/>
    <mergeCell ref="H19:L19"/>
    <mergeCell ref="M19:Q19"/>
    <mergeCell ref="C17:G17"/>
    <mergeCell ref="H17:L17"/>
    <mergeCell ref="M17:Q17"/>
    <mergeCell ref="C18:G18"/>
    <mergeCell ref="H18:L18"/>
    <mergeCell ref="M18:Q18"/>
    <mergeCell ref="C15:G15"/>
    <mergeCell ref="H15:L15"/>
    <mergeCell ref="M15:Q15"/>
    <mergeCell ref="C16:G16"/>
    <mergeCell ref="H16:L16"/>
    <mergeCell ref="M16:Q16"/>
    <mergeCell ref="C13:G13"/>
    <mergeCell ref="H13:L13"/>
    <mergeCell ref="M13:Q13"/>
    <mergeCell ref="C14:G14"/>
    <mergeCell ref="H14:L14"/>
    <mergeCell ref="M14:Q14"/>
    <mergeCell ref="B7:Q9"/>
    <mergeCell ref="C11:G11"/>
    <mergeCell ref="H11:L11"/>
    <mergeCell ref="M11:Q11"/>
    <mergeCell ref="C12:G12"/>
    <mergeCell ref="H12:L12"/>
    <mergeCell ref="M12:Q12"/>
    <mergeCell ref="B6:E6"/>
    <mergeCell ref="B1:J5"/>
    <mergeCell ref="P2:Q2"/>
    <mergeCell ref="P4:Q4"/>
    <mergeCell ref="P5:Q5"/>
    <mergeCell ref="P3:Q3"/>
  </mergeCells>
  <hyperlinks>
    <hyperlink ref="P3:Q3" location="Index!A1" display="Index"/>
    <hyperlink ref="P4:Q4" r:id="rId1" display="Website"/>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P34"/>
  <sheetViews>
    <sheetView showGridLines="0" zoomScale="80" zoomScaleNormal="80" workbookViewId="0"/>
  </sheetViews>
  <sheetFormatPr defaultRowHeight="14.4" x14ac:dyDescent="0.3"/>
  <cols>
    <col min="1" max="1" width="2.5546875" customWidth="1"/>
    <col min="2" max="3" width="10.5546875" customWidth="1"/>
    <col min="5" max="5" width="17.77734375" customWidth="1"/>
    <col min="9" max="9" width="2.5546875" customWidth="1"/>
  </cols>
  <sheetData>
    <row r="1" spans="2:16" ht="5.0999999999999996" customHeight="1" x14ac:dyDescent="0.3">
      <c r="B1" s="293" t="s">
        <v>437</v>
      </c>
      <c r="C1" s="293"/>
      <c r="D1" s="293"/>
      <c r="E1" s="293"/>
    </row>
    <row r="2" spans="2:16" ht="15" customHeight="1" x14ac:dyDescent="0.3">
      <c r="B2" s="293"/>
      <c r="C2" s="293"/>
      <c r="D2" s="293"/>
      <c r="E2" s="293"/>
      <c r="F2" s="103"/>
      <c r="G2" s="103"/>
      <c r="H2" s="103"/>
      <c r="I2" s="103"/>
      <c r="J2" s="103"/>
      <c r="K2" s="103"/>
      <c r="L2" s="103"/>
      <c r="M2" s="103"/>
      <c r="N2" s="103"/>
      <c r="O2" s="103"/>
      <c r="P2" s="70" t="s">
        <v>440</v>
      </c>
    </row>
    <row r="3" spans="2:16" ht="15" customHeight="1" x14ac:dyDescent="0.3">
      <c r="B3" s="293"/>
      <c r="C3" s="293"/>
      <c r="D3" s="293"/>
      <c r="E3" s="293"/>
      <c r="F3" s="103"/>
      <c r="G3" s="103"/>
      <c r="H3" s="103"/>
      <c r="I3" s="103"/>
      <c r="J3" s="103"/>
      <c r="K3" s="103"/>
      <c r="L3" s="103"/>
      <c r="M3" s="103"/>
      <c r="N3" s="103"/>
      <c r="O3" s="103"/>
      <c r="P3" s="6" t="s">
        <v>1</v>
      </c>
    </row>
    <row r="4" spans="2:16" ht="15" customHeight="1" x14ac:dyDescent="0.3">
      <c r="B4" s="293"/>
      <c r="C4" s="293"/>
      <c r="D4" s="293"/>
      <c r="E4" s="293"/>
      <c r="F4" s="103"/>
      <c r="G4" s="103"/>
      <c r="H4" s="103"/>
      <c r="I4" s="103"/>
      <c r="J4" s="103"/>
      <c r="K4" s="103"/>
      <c r="L4" s="103"/>
      <c r="M4" s="103"/>
      <c r="N4" s="103"/>
      <c r="O4" s="103"/>
      <c r="P4" s="6" t="s">
        <v>2</v>
      </c>
    </row>
    <row r="5" spans="2:16" ht="5.0999999999999996" customHeight="1" thickBot="1" x14ac:dyDescent="0.35">
      <c r="B5" s="294"/>
      <c r="C5" s="294"/>
      <c r="D5" s="294"/>
      <c r="E5" s="294"/>
      <c r="F5" s="104"/>
      <c r="G5" s="104"/>
      <c r="H5" s="104"/>
      <c r="I5" s="104"/>
      <c r="J5" s="104"/>
      <c r="K5" s="104"/>
      <c r="L5" s="104"/>
      <c r="M5" s="104"/>
      <c r="N5" s="104"/>
      <c r="O5" s="104"/>
      <c r="P5" s="91"/>
    </row>
    <row r="6" spans="2:16" ht="8.1" customHeight="1" thickTop="1" x14ac:dyDescent="0.3">
      <c r="B6" s="293"/>
      <c r="C6" s="293"/>
      <c r="D6" s="293"/>
      <c r="E6" s="293"/>
      <c r="F6" s="1"/>
      <c r="G6" s="1"/>
      <c r="H6" s="1"/>
      <c r="I6" s="1"/>
      <c r="J6" s="67"/>
      <c r="K6" s="67"/>
      <c r="L6" s="67"/>
      <c r="M6" s="67"/>
      <c r="N6" s="67"/>
      <c r="O6" s="67"/>
      <c r="P6" s="67"/>
    </row>
    <row r="7" spans="2:16" s="101" customFormat="1" ht="12" customHeight="1" x14ac:dyDescent="0.3">
      <c r="B7" s="408" t="s">
        <v>709</v>
      </c>
      <c r="C7" s="408"/>
      <c r="D7" s="408"/>
      <c r="E7" s="408"/>
      <c r="F7" s="408"/>
      <c r="G7" s="408"/>
      <c r="H7" s="408"/>
      <c r="I7" s="408"/>
      <c r="J7" s="408"/>
      <c r="K7" s="408"/>
      <c r="L7" s="408"/>
      <c r="M7" s="408"/>
      <c r="N7" s="408"/>
      <c r="O7" s="408"/>
      <c r="P7" s="408"/>
    </row>
    <row r="8" spans="2:16" s="101" customFormat="1" ht="12" customHeight="1" x14ac:dyDescent="0.3">
      <c r="B8" s="408"/>
      <c r="C8" s="408"/>
      <c r="D8" s="408"/>
      <c r="E8" s="408"/>
      <c r="F8" s="408"/>
      <c r="G8" s="408"/>
      <c r="H8" s="408"/>
      <c r="I8" s="408"/>
      <c r="J8" s="408"/>
      <c r="K8" s="408"/>
      <c r="L8" s="408"/>
      <c r="M8" s="408"/>
      <c r="N8" s="408"/>
      <c r="O8" s="408"/>
      <c r="P8" s="408"/>
    </row>
    <row r="9" spans="2:16" s="101" customFormat="1" ht="22.2" customHeight="1" x14ac:dyDescent="0.3">
      <c r="B9" s="408"/>
      <c r="C9" s="408"/>
      <c r="D9" s="408"/>
      <c r="E9" s="408"/>
      <c r="F9" s="408"/>
      <c r="G9" s="408"/>
      <c r="H9" s="408"/>
      <c r="I9" s="408"/>
      <c r="J9" s="408"/>
      <c r="K9" s="408"/>
      <c r="L9" s="408"/>
      <c r="M9" s="408"/>
      <c r="N9" s="408"/>
      <c r="O9" s="408"/>
      <c r="P9" s="408"/>
    </row>
    <row r="10" spans="2:16" ht="108.45" customHeight="1" x14ac:dyDescent="0.3">
      <c r="B10" s="409" t="s">
        <v>710</v>
      </c>
      <c r="C10" s="410"/>
      <c r="D10" s="410"/>
      <c r="E10" s="410"/>
      <c r="F10" s="410"/>
      <c r="G10" s="410"/>
      <c r="H10" s="410"/>
      <c r="I10" s="410"/>
      <c r="J10" s="410"/>
      <c r="K10" s="410"/>
      <c r="L10" s="410"/>
      <c r="M10" s="410"/>
      <c r="N10" s="410"/>
      <c r="O10" s="410"/>
      <c r="P10" s="410"/>
    </row>
    <row r="29" spans="10:16" ht="15" customHeight="1" x14ac:dyDescent="0.3">
      <c r="J29" s="67"/>
      <c r="K29" s="67"/>
      <c r="L29" s="67"/>
      <c r="M29" s="67"/>
      <c r="N29" s="67"/>
      <c r="O29" s="67"/>
      <c r="P29" s="67"/>
    </row>
    <row r="30" spans="10:16" x14ac:dyDescent="0.3">
      <c r="J30" s="67"/>
      <c r="K30" s="67"/>
      <c r="L30" s="67"/>
      <c r="M30" s="67"/>
      <c r="N30" s="67"/>
      <c r="O30" s="67"/>
      <c r="P30" s="67"/>
    </row>
    <row r="31" spans="10:16" x14ac:dyDescent="0.3">
      <c r="J31" s="67"/>
      <c r="K31" s="67"/>
      <c r="L31" s="67"/>
      <c r="M31" s="67"/>
      <c r="N31" s="67"/>
      <c r="O31" s="67"/>
      <c r="P31" s="67"/>
    </row>
    <row r="32" spans="10:16" x14ac:dyDescent="0.3">
      <c r="J32" s="67"/>
      <c r="K32" s="67"/>
      <c r="L32" s="67"/>
      <c r="M32" s="67"/>
      <c r="N32" s="67"/>
      <c r="O32" s="67"/>
      <c r="P32" s="67"/>
    </row>
    <row r="33" spans="10:16" x14ac:dyDescent="0.3">
      <c r="J33" s="67"/>
      <c r="K33" s="67"/>
      <c r="L33" s="67"/>
      <c r="M33" s="67"/>
      <c r="N33" s="67"/>
      <c r="O33" s="67"/>
      <c r="P33" s="67"/>
    </row>
    <row r="34" spans="10:16" x14ac:dyDescent="0.3">
      <c r="J34" s="67"/>
      <c r="K34" s="67"/>
      <c r="L34" s="67"/>
      <c r="M34" s="67"/>
      <c r="N34" s="67"/>
      <c r="O34" s="67"/>
      <c r="P34" s="67"/>
    </row>
  </sheetData>
  <mergeCells count="4">
    <mergeCell ref="B1:E5"/>
    <mergeCell ref="B6:E6"/>
    <mergeCell ref="B7:P9"/>
    <mergeCell ref="B10:P10"/>
  </mergeCells>
  <hyperlinks>
    <hyperlink ref="P4" r:id="rId1"/>
    <hyperlink ref="P3" location="Index!A1" display="Index"/>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Index</vt:lpstr>
      <vt:lpstr>References</vt:lpstr>
      <vt:lpstr>Targets </vt:lpstr>
      <vt:lpstr>Focus Area </vt:lpstr>
      <vt:lpstr>GRI Mapping</vt:lpstr>
      <vt:lpstr>SDG Mapping</vt:lpstr>
      <vt:lpstr>TCFD</vt:lpstr>
      <vt:lpstr>Stakeholder Engagement</vt:lpstr>
      <vt:lpstr>Double Materiality</vt:lpstr>
      <vt:lpstr>International Certifications</vt:lpstr>
      <vt:lpstr>Value Creation Model</vt:lpstr>
      <vt:lpstr>Environment</vt:lpstr>
      <vt:lpstr>Environment Dashboard </vt:lpstr>
      <vt:lpstr>Social</vt:lpstr>
      <vt:lpstr>Social Dashboard </vt:lpstr>
      <vt:lpstr>Governance</vt:lpstr>
      <vt:lpstr>Social Dashboard</vt:lpstr>
      <vt:lpstr>TCFD!_Toc144212798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Anuna Banerjee</dc:creator>
  <cp:keywords/>
  <dc:description/>
  <cp:lastModifiedBy>Varun Motghare</cp:lastModifiedBy>
  <cp:lastPrinted>2024-10-21T06:55:42Z</cp:lastPrinted>
  <dcterms:created xsi:type="dcterms:W3CDTF">2023-06-07T08:59:33Z</dcterms:created>
  <dcterms:modified xsi:type="dcterms:W3CDTF">2025-08-18T11:38:07Z</dcterms:modified>
  <cp:category/>
</cp:coreProperties>
</file>